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 activeTab="2"/>
  </bookViews>
  <sheets>
    <sheet name="Nalón Infantil M (8)" sheetId="4" r:id="rId1"/>
    <sheet name="Nalón Cadete F (8)" sheetId="3" r:id="rId2"/>
    <sheet name="Nalón Cadete M (8)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6" l="1"/>
  <c r="F28" i="6"/>
  <c r="F27" i="6"/>
  <c r="F26" i="6"/>
  <c r="F25" i="6"/>
  <c r="H21" i="6"/>
  <c r="G20" i="6"/>
  <c r="J19" i="6"/>
  <c r="I18" i="6"/>
  <c r="H17" i="6"/>
  <c r="H13" i="6"/>
  <c r="G12" i="6"/>
  <c r="H9" i="6"/>
  <c r="J11" i="6" s="1"/>
  <c r="K6" i="6"/>
  <c r="F6" i="6"/>
  <c r="A32" i="4"/>
  <c r="F29" i="4"/>
  <c r="F28" i="4"/>
  <c r="F27" i="4"/>
  <c r="F26" i="4"/>
  <c r="H22" i="4"/>
  <c r="J20" i="4" s="1"/>
  <c r="G21" i="4"/>
  <c r="I19" i="4"/>
  <c r="H18" i="4"/>
  <c r="H14" i="4"/>
  <c r="G13" i="4"/>
  <c r="H10" i="4"/>
  <c r="K7" i="4"/>
  <c r="F7" i="4"/>
  <c r="A32" i="3"/>
  <c r="F29" i="3"/>
  <c r="F28" i="3"/>
  <c r="F27" i="3"/>
  <c r="F26" i="3"/>
  <c r="H22" i="3"/>
  <c r="G21" i="3"/>
  <c r="I19" i="3"/>
  <c r="H18" i="3"/>
  <c r="H14" i="3"/>
  <c r="G13" i="3"/>
  <c r="H10" i="3"/>
  <c r="K7" i="3"/>
  <c r="F7" i="3"/>
  <c r="J20" i="3" l="1"/>
  <c r="J12" i="3"/>
  <c r="J12" i="4"/>
</calcChain>
</file>

<file path=xl/sharedStrings.xml><?xml version="1.0" encoding="utf-8"?>
<sst xmlns="http://schemas.openxmlformats.org/spreadsheetml/2006/main" count="108" uniqueCount="52">
  <si>
    <t>Semana</t>
  </si>
  <si>
    <t>Territorial</t>
  </si>
  <si>
    <t>Club</t>
  </si>
  <si>
    <t>Premios en metálico</t>
  </si>
  <si>
    <t xml:space="preserve"> Masculino</t>
  </si>
  <si>
    <t>Juez Árbitro</t>
  </si>
  <si>
    <t>Licencia</t>
  </si>
  <si>
    <t>Ranking</t>
  </si>
  <si>
    <t>St</t>
  </si>
  <si>
    <t>CS</t>
  </si>
  <si>
    <t>Semifinales</t>
  </si>
  <si>
    <t>Final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</si>
  <si>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</si>
  <si>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</si>
  <si>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</si>
  <si>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</si>
  <si>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</si>
  <si>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</si>
  <si>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</si>
  <si>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</si>
  <si>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</si>
  <si>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</si>
  <si>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</si>
  <si>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del Club Organizador</t>
  </si>
  <si>
    <t>Sello de la Federación Territorial</t>
  </si>
  <si>
    <t xml:space="preserve"> NALON</t>
  </si>
  <si>
    <t xml:space="preserve"> Categoria infantil</t>
  </si>
  <si>
    <t xml:space="preserve"> Femenino</t>
  </si>
  <si>
    <t>NALON</t>
  </si>
  <si>
    <t>Bye</t>
  </si>
  <si>
    <t xml:space="preserve"> Categoria Cadete</t>
  </si>
  <si>
    <t>Mario Ezama Gutierrez</t>
  </si>
  <si>
    <t>Pelayo García Zamorano</t>
  </si>
  <si>
    <t>Andrés García García</t>
  </si>
  <si>
    <t>Daniel Martín Bernardo</t>
  </si>
  <si>
    <t>Diego Alarcia Núñez</t>
  </si>
  <si>
    <t>Marcos Alarcia Núñez</t>
  </si>
  <si>
    <t xml:space="preserve"> 1º TORNEO ZONAL</t>
  </si>
  <si>
    <t>Julia Coto Arias</t>
  </si>
  <si>
    <t>María Ezama Díaz</t>
  </si>
  <si>
    <t>Marcos Fernández Araujo</t>
  </si>
  <si>
    <t xml:space="preserve">Bye </t>
  </si>
  <si>
    <t>Carlos García Baragaño</t>
  </si>
  <si>
    <t>Alberto Roces Martín</t>
  </si>
  <si>
    <t>César Álvarez Fernández</t>
  </si>
  <si>
    <t>Mateo Menéndez González</t>
  </si>
  <si>
    <t>Diana Pérez Carpio</t>
  </si>
  <si>
    <t>Adriana Casal García</t>
  </si>
  <si>
    <t>Olaya Nogueira González</t>
  </si>
  <si>
    <t>Mascukino</t>
  </si>
  <si>
    <t>Alfonso Martín Nieves</t>
  </si>
  <si>
    <t>Rubén Vilas Estébanez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</si>
</sst>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h:mm;@"/>
    <numFmt numFmtId="166" formatCode="#,##0\ &quot;€&quot;"/>
  </numFmts>
  <fonts count="18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  <font>
      <b/>
      <i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49" fontId="3" fillId="2" borderId="0" xfId="1" applyNumberFormat="1" applyFont="1" applyFill="1" applyAlignment="1" applyProtection="1">
      <alignment horizontal="right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2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center" vertical="center"/>
      <protection hidden="1"/>
    </xf>
    <xf numFmtId="0" fontId="8" fillId="2" borderId="0" xfId="3" applyFont="1" applyFill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12" fillId="0" borderId="0" xfId="1" applyFont="1" applyProtection="1">
      <protection hidden="1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3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0" fillId="0" borderId="2" xfId="3" applyFont="1" applyBorder="1" applyAlignment="1" applyProtection="1">
      <alignment horizontal="right" vertical="center" shrinkToFit="1"/>
      <protection hidden="1"/>
    </xf>
    <xf numFmtId="0" fontId="10" fillId="0" borderId="2" xfId="3" applyFont="1" applyBorder="1" applyAlignment="1" applyProtection="1">
      <alignment horizontal="center" vertical="center"/>
      <protection hidden="1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vertical="center"/>
      <protection hidden="1"/>
    </xf>
    <xf numFmtId="0" fontId="10" fillId="0" borderId="3" xfId="3" applyFont="1" applyBorder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hidden="1"/>
    </xf>
    <xf numFmtId="0" fontId="10" fillId="0" borderId="5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vertical="center"/>
      <protection hidden="1"/>
    </xf>
    <xf numFmtId="0" fontId="13" fillId="0" borderId="5" xfId="3" applyFont="1" applyBorder="1" applyAlignment="1" applyProtection="1">
      <alignment horizontal="center" vertical="center"/>
      <protection hidden="1"/>
    </xf>
    <xf numFmtId="0" fontId="10" fillId="0" borderId="6" xfId="3" applyFont="1" applyBorder="1" applyAlignment="1" applyProtection="1">
      <alignment vertical="center"/>
      <protection locked="0"/>
    </xf>
    <xf numFmtId="0" fontId="10" fillId="0" borderId="7" xfId="3" applyFont="1" applyBorder="1" applyAlignment="1" applyProtection="1">
      <alignment horizontal="center" vertical="center"/>
      <protection locked="0"/>
    </xf>
    <xf numFmtId="0" fontId="14" fillId="3" borderId="2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8" xfId="3" applyFont="1" applyFill="1" applyBorder="1" applyAlignment="1" applyProtection="1">
      <alignment vertical="center"/>
      <protection hidden="1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21" xfId="1" applyFont="1" applyFill="1" applyBorder="1" applyAlignment="1" applyProtection="1">
      <alignment vertical="center"/>
      <protection hidden="1"/>
    </xf>
    <xf numFmtId="0" fontId="7" fillId="0" borderId="20" xfId="1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vertical="center"/>
      <protection hidden="1"/>
    </xf>
    <xf numFmtId="0" fontId="7" fillId="0" borderId="24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vertical="center"/>
      <protection hidden="1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6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7" fillId="0" borderId="22" xfId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49" fontId="7" fillId="4" borderId="22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26" xfId="1" applyNumberFormat="1" applyFont="1" applyFill="1" applyBorder="1" applyAlignment="1" applyProtection="1">
      <alignment horizontal="center" vertical="center"/>
      <protection locked="0"/>
    </xf>
    <xf numFmtId="49" fontId="7" fillId="4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2" borderId="8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4" borderId="19" xfId="1" applyNumberFormat="1" applyFont="1" applyFill="1" applyBorder="1" applyAlignment="1" applyProtection="1">
      <alignment horizontal="center" vertical="center"/>
      <protection locked="0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49" fontId="7" fillId="4" borderId="5" xfId="1" applyNumberFormat="1" applyFont="1" applyFill="1" applyBorder="1" applyAlignment="1" applyProtection="1">
      <alignment horizontal="center" vertical="center"/>
      <protection locked="0"/>
    </xf>
    <xf numFmtId="49" fontId="7" fillId="4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center" vertical="center"/>
      <protection hidden="1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166" fontId="5" fillId="0" borderId="1" xfId="1" applyNumberFormat="1" applyFont="1" applyBorder="1" applyAlignment="1" applyProtection="1">
      <alignment horizontal="center" vertical="center"/>
      <protection hidden="1"/>
    </xf>
    <xf numFmtId="49" fontId="17" fillId="0" borderId="0" xfId="0" applyNumberFormat="1" applyFont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</cellXfs>
  <cellStyles count="4">
    <cellStyle name="Moneda 2 2" xfId="2"/>
    <cellStyle name="Normal" xfId="0" builtinId="0"/>
    <cellStyle name="Normal 2 2" xfId="1"/>
    <cellStyle name="Normal 3" xfId="3"/>
  </cellStyles>
  <dxfs count="6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33</xdr:row>
      <xdr:rowOff>19050</xdr:rowOff>
    </xdr:from>
    <xdr:to>
      <xdr:col>11</xdr:col>
      <xdr:colOff>514349</xdr:colOff>
      <xdr:row>37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4FA76A6-A4BB-47FD-A290-9B8C8E9D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496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33</xdr:row>
      <xdr:rowOff>19050</xdr:rowOff>
    </xdr:from>
    <xdr:to>
      <xdr:col>12</xdr:col>
      <xdr:colOff>66674</xdr:colOff>
      <xdr:row>37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2FB412F-F0EB-403F-932C-2C9FF347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496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32</xdr:row>
      <xdr:rowOff>9525</xdr:rowOff>
    </xdr:from>
    <xdr:to>
      <xdr:col>12</xdr:col>
      <xdr:colOff>57149</xdr:colOff>
      <xdr:row>36</xdr:row>
      <xdr:rowOff>45348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75878DBD-C22F-4CF8-8FB8-326DAA46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616267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20" workbookViewId="0">
      <selection activeCell="F34" sqref="F34"/>
    </sheetView>
  </sheetViews>
  <sheetFormatPr baseColWidth="10" defaultRowHeight="15" x14ac:dyDescent="0.25"/>
  <cols>
    <col min="1" max="1" width="2.7109375" bestFit="1" customWidth="1"/>
    <col min="2" max="2" width="4.42578125" customWidth="1"/>
    <col min="3" max="3" width="5.28515625" bestFit="1" customWidth="1"/>
    <col min="4" max="4" width="4" customWidth="1"/>
    <col min="5" max="5" width="2.85546875" bestFit="1" customWidth="1"/>
    <col min="6" max="6" width="20.42578125" customWidth="1"/>
    <col min="7" max="7" width="10.85546875" customWidth="1"/>
    <col min="8" max="8" width="0" hidden="1" customWidth="1"/>
    <col min="9" max="9" width="8" customWidth="1"/>
    <col min="10" max="10" width="0" hidden="1" customWidth="1"/>
    <col min="11" max="11" width="9" customWidth="1"/>
    <col min="12" max="12" width="7.7109375" customWidth="1"/>
  </cols>
  <sheetData>
    <row r="1" spans="1:12" ht="25.5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x14ac:dyDescent="0.25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x14ac:dyDescent="0.25">
      <c r="A3" s="103" t="s">
        <v>0</v>
      </c>
      <c r="B3" s="103"/>
      <c r="C3" s="103"/>
      <c r="D3" s="103"/>
      <c r="E3" s="103"/>
      <c r="F3" s="1" t="s">
        <v>1</v>
      </c>
      <c r="G3" s="1" t="s">
        <v>28</v>
      </c>
      <c r="H3" s="1"/>
      <c r="I3" s="2"/>
      <c r="J3" s="2"/>
      <c r="K3" s="1" t="s">
        <v>2</v>
      </c>
      <c r="L3" s="3"/>
    </row>
    <row r="4" spans="1:12" x14ac:dyDescent="0.25">
      <c r="A4" s="104"/>
      <c r="B4" s="104"/>
      <c r="C4" s="104"/>
      <c r="D4" s="104"/>
      <c r="E4" s="104"/>
      <c r="F4" s="4"/>
      <c r="G4" s="5"/>
      <c r="H4" s="4"/>
      <c r="I4" s="6"/>
      <c r="J4" s="6"/>
      <c r="K4" s="4"/>
      <c r="L4" s="7"/>
    </row>
    <row r="5" spans="1:12" x14ac:dyDescent="0.25">
      <c r="A5" s="103" t="s">
        <v>3</v>
      </c>
      <c r="B5" s="103"/>
      <c r="C5" s="103"/>
      <c r="D5" s="103"/>
      <c r="E5" s="103"/>
      <c r="F5" s="1" t="s">
        <v>26</v>
      </c>
      <c r="G5" s="2" t="s">
        <v>4</v>
      </c>
      <c r="H5" s="2"/>
      <c r="I5" s="2"/>
      <c r="J5" s="2"/>
      <c r="K5" s="2"/>
      <c r="L5" s="8" t="s">
        <v>5</v>
      </c>
    </row>
    <row r="6" spans="1:12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33" t="s">
        <v>42</v>
      </c>
      <c r="G9" s="22"/>
      <c r="H9" s="22"/>
      <c r="I9" s="22"/>
      <c r="J9" s="22"/>
      <c r="K9" s="22"/>
      <c r="L9" s="23"/>
    </row>
    <row r="10" spans="1:12" x14ac:dyDescent="0.25">
      <c r="A10" s="24"/>
      <c r="B10" s="25"/>
      <c r="C10" s="26"/>
      <c r="D10" s="26"/>
      <c r="E10" s="27"/>
      <c r="F10" s="28"/>
      <c r="G10" s="22"/>
      <c r="H10" s="29">
        <f>IF(G10=N9,B9,B11)</f>
        <v>0</v>
      </c>
      <c r="I10" s="27"/>
      <c r="J10" s="27"/>
      <c r="K10" s="27"/>
      <c r="L10" s="27"/>
    </row>
    <row r="11" spans="1:12" x14ac:dyDescent="0.25">
      <c r="A11" s="24">
        <v>2</v>
      </c>
      <c r="B11" s="30"/>
      <c r="C11" s="31"/>
      <c r="D11" s="31"/>
      <c r="E11" s="32"/>
      <c r="F11" s="33" t="s">
        <v>35</v>
      </c>
      <c r="G11" s="34"/>
      <c r="H11" s="29"/>
      <c r="I11" s="27"/>
      <c r="J11" s="27"/>
      <c r="K11" s="27"/>
      <c r="L11" s="27"/>
    </row>
    <row r="12" spans="1:12" x14ac:dyDescent="0.25">
      <c r="A12" s="24"/>
      <c r="B12" s="25"/>
      <c r="C12" s="26"/>
      <c r="D12" s="26"/>
      <c r="E12" s="35"/>
      <c r="F12" s="36"/>
      <c r="G12" s="37"/>
      <c r="H12" s="29"/>
      <c r="I12" s="22"/>
      <c r="J12" s="29">
        <f>IF(I12=G10,H10,H14)</f>
        <v>0</v>
      </c>
      <c r="K12" s="27"/>
      <c r="L12" s="27"/>
    </row>
    <row r="13" spans="1:12" x14ac:dyDescent="0.25">
      <c r="A13" s="18">
        <v>3</v>
      </c>
      <c r="B13" s="30"/>
      <c r="C13" s="31"/>
      <c r="D13" s="31"/>
      <c r="E13" s="32"/>
      <c r="F13" s="33" t="s">
        <v>43</v>
      </c>
      <c r="G13" s="39">
        <f>G10</f>
        <v>0</v>
      </c>
      <c r="H13" s="29"/>
      <c r="I13" s="34"/>
      <c r="J13" s="29"/>
      <c r="K13" s="27"/>
      <c r="L13" s="27"/>
    </row>
    <row r="14" spans="1:12" x14ac:dyDescent="0.25">
      <c r="A14" s="24"/>
      <c r="B14" s="25"/>
      <c r="C14" s="26"/>
      <c r="D14" s="26"/>
      <c r="E14" s="35"/>
      <c r="F14" s="28"/>
      <c r="G14" s="40"/>
      <c r="H14" s="29">
        <f>IF(G14=N13,B13,B15)</f>
        <v>0</v>
      </c>
      <c r="I14" s="37"/>
      <c r="J14" s="29"/>
      <c r="K14" s="27"/>
      <c r="L14" s="27"/>
    </row>
    <row r="15" spans="1:12" x14ac:dyDescent="0.25">
      <c r="A15" s="24">
        <v>4</v>
      </c>
      <c r="B15" s="30"/>
      <c r="C15" s="31"/>
      <c r="D15" s="31"/>
      <c r="E15" s="32"/>
      <c r="F15" s="38" t="s">
        <v>31</v>
      </c>
      <c r="G15" s="27"/>
      <c r="H15" s="29"/>
      <c r="I15" s="37"/>
      <c r="J15" s="29"/>
      <c r="K15" s="27"/>
      <c r="L15" s="27"/>
    </row>
    <row r="16" spans="1:12" x14ac:dyDescent="0.25">
      <c r="A16" s="24"/>
      <c r="B16" s="25"/>
      <c r="C16" s="26"/>
      <c r="D16" s="26"/>
      <c r="E16" s="27"/>
      <c r="F16" s="36"/>
      <c r="G16" s="27"/>
      <c r="H16" s="29"/>
      <c r="I16" s="37"/>
      <c r="J16" s="29"/>
      <c r="K16" s="22"/>
      <c r="L16" s="29"/>
    </row>
    <row r="17" spans="1:12" x14ac:dyDescent="0.25">
      <c r="A17" s="24">
        <v>5</v>
      </c>
      <c r="B17" s="30"/>
      <c r="C17" s="31"/>
      <c r="D17" s="31"/>
      <c r="E17" s="32"/>
      <c r="F17" s="33" t="s">
        <v>36</v>
      </c>
      <c r="G17" s="27"/>
      <c r="H17" s="29"/>
      <c r="I17" s="37"/>
      <c r="J17" s="29"/>
      <c r="K17" s="41"/>
      <c r="L17" s="27"/>
    </row>
    <row r="18" spans="1:12" x14ac:dyDescent="0.25">
      <c r="A18" s="24"/>
      <c r="B18" s="25"/>
      <c r="C18" s="26"/>
      <c r="D18" s="26"/>
      <c r="E18" s="27"/>
      <c r="F18" s="28"/>
      <c r="G18" s="22"/>
      <c r="H18" s="29">
        <f>IF(G18=N17,B17,B19)</f>
        <v>0</v>
      </c>
      <c r="I18" s="37"/>
      <c r="J18" s="29"/>
      <c r="K18" s="27"/>
      <c r="L18" s="27"/>
    </row>
    <row r="19" spans="1:12" x14ac:dyDescent="0.25">
      <c r="A19" s="18">
        <v>6</v>
      </c>
      <c r="B19" s="30"/>
      <c r="C19" s="31"/>
      <c r="D19" s="31"/>
      <c r="E19" s="32"/>
      <c r="F19" s="33" t="s">
        <v>44</v>
      </c>
      <c r="G19" s="34"/>
      <c r="H19" s="29"/>
      <c r="I19" s="39">
        <f>I12</f>
        <v>0</v>
      </c>
      <c r="J19" s="29"/>
      <c r="K19" s="27"/>
      <c r="L19" s="27"/>
    </row>
    <row r="20" spans="1:12" x14ac:dyDescent="0.25">
      <c r="A20" s="24"/>
      <c r="B20" s="25"/>
      <c r="C20" s="26"/>
      <c r="D20" s="26"/>
      <c r="E20" s="35"/>
      <c r="F20" s="36"/>
      <c r="G20" s="37"/>
      <c r="H20" s="29"/>
      <c r="I20" s="40"/>
      <c r="J20" s="29">
        <f>IF(I20=G18,H18,H22)</f>
        <v>0</v>
      </c>
      <c r="K20" s="27"/>
      <c r="L20" s="27"/>
    </row>
    <row r="21" spans="1:12" x14ac:dyDescent="0.25">
      <c r="A21" s="24">
        <v>7</v>
      </c>
      <c r="B21" s="30"/>
      <c r="C21" s="31"/>
      <c r="D21" s="31"/>
      <c r="E21" s="32"/>
      <c r="F21" s="33" t="s">
        <v>38</v>
      </c>
      <c r="G21" s="39">
        <f>G18</f>
        <v>0</v>
      </c>
      <c r="H21" s="29"/>
      <c r="I21" s="27"/>
      <c r="J21" s="27"/>
      <c r="K21" s="27"/>
      <c r="L21" s="27"/>
    </row>
    <row r="22" spans="1:12" x14ac:dyDescent="0.25">
      <c r="A22" s="24"/>
      <c r="B22" s="25"/>
      <c r="C22" s="26"/>
      <c r="D22" s="26"/>
      <c r="E22" s="35"/>
      <c r="F22" s="28"/>
      <c r="G22" s="40"/>
      <c r="H22" s="29">
        <f>IF(G22=N21,B21,B23)</f>
        <v>0</v>
      </c>
      <c r="I22" s="27"/>
      <c r="J22" s="27"/>
      <c r="K22" s="27"/>
      <c r="L22" s="27"/>
    </row>
    <row r="23" spans="1:12" x14ac:dyDescent="0.25">
      <c r="A23" s="18">
        <v>8</v>
      </c>
      <c r="B23" s="30"/>
      <c r="C23" s="31"/>
      <c r="D23" s="31"/>
      <c r="E23" s="42"/>
      <c r="F23" s="33" t="s">
        <v>45</v>
      </c>
      <c r="G23" s="27"/>
      <c r="H23" s="27"/>
      <c r="I23" s="27"/>
      <c r="J23" s="27"/>
      <c r="K23" s="27"/>
      <c r="L23" s="27"/>
    </row>
    <row r="24" spans="1:12" ht="15.75" thickBot="1" x14ac:dyDescent="0.3">
      <c r="A24" s="92" t="s">
        <v>12</v>
      </c>
      <c r="B24" s="92"/>
      <c r="C24" s="27"/>
      <c r="D24" s="27"/>
      <c r="E24" s="35"/>
      <c r="F24" s="22"/>
      <c r="G24" s="27"/>
      <c r="H24" s="27"/>
      <c r="I24" s="27"/>
      <c r="J24" s="27"/>
      <c r="K24" s="43"/>
      <c r="L24" s="44"/>
    </row>
    <row r="25" spans="1:12" x14ac:dyDescent="0.25">
      <c r="A25" s="73" t="s">
        <v>13</v>
      </c>
      <c r="B25" s="74"/>
      <c r="C25" s="74"/>
      <c r="D25" s="75"/>
      <c r="E25" s="45" t="s">
        <v>14</v>
      </c>
      <c r="F25" s="46" t="s">
        <v>15</v>
      </c>
      <c r="G25" s="93" t="s">
        <v>16</v>
      </c>
      <c r="H25" s="94"/>
      <c r="I25" s="95"/>
      <c r="J25" s="47"/>
      <c r="K25" s="94" t="s">
        <v>17</v>
      </c>
      <c r="L25" s="96"/>
    </row>
    <row r="26" spans="1:12" ht="15.75" thickBot="1" x14ac:dyDescent="0.3">
      <c r="A26" s="97"/>
      <c r="B26" s="98"/>
      <c r="C26" s="98"/>
      <c r="D26" s="99"/>
      <c r="E26" s="48">
        <v>1</v>
      </c>
      <c r="F26" s="49" t="str">
        <f>F9</f>
        <v>Carlos García Baragaño</v>
      </c>
      <c r="G26" s="76"/>
      <c r="H26" s="77"/>
      <c r="I26" s="78"/>
      <c r="J26" s="50"/>
      <c r="K26" s="77"/>
      <c r="L26" s="79"/>
    </row>
    <row r="27" spans="1:12" x14ac:dyDescent="0.25">
      <c r="A27" s="86" t="s">
        <v>18</v>
      </c>
      <c r="B27" s="87"/>
      <c r="C27" s="87"/>
      <c r="D27" s="88"/>
      <c r="E27" s="51">
        <v>2</v>
      </c>
      <c r="F27" s="52" t="str">
        <f>F23</f>
        <v>Mateo Menéndez González</v>
      </c>
      <c r="G27" s="76"/>
      <c r="H27" s="77"/>
      <c r="I27" s="78"/>
      <c r="J27" s="50"/>
      <c r="K27" s="77"/>
      <c r="L27" s="79"/>
    </row>
    <row r="28" spans="1:12" ht="15.75" thickBot="1" x14ac:dyDescent="0.3">
      <c r="A28" s="89"/>
      <c r="B28" s="90"/>
      <c r="C28" s="90"/>
      <c r="D28" s="91"/>
      <c r="E28" s="51">
        <v>3</v>
      </c>
      <c r="F28" s="52" t="str">
        <f>IF($E$13=3,$F$13,IF($E$19=3,$F$19,""))</f>
        <v/>
      </c>
      <c r="G28" s="76"/>
      <c r="H28" s="77"/>
      <c r="I28" s="78"/>
      <c r="J28" s="50"/>
      <c r="K28" s="77"/>
      <c r="L28" s="79"/>
    </row>
    <row r="29" spans="1:12" x14ac:dyDescent="0.25">
      <c r="A29" s="73" t="s">
        <v>19</v>
      </c>
      <c r="B29" s="74"/>
      <c r="C29" s="74"/>
      <c r="D29" s="75"/>
      <c r="E29" s="51">
        <v>4</v>
      </c>
      <c r="F29" s="52" t="str">
        <f>IF($E$13=4,$F$13,IF($E$19=4,$F$19,""))</f>
        <v/>
      </c>
      <c r="G29" s="76"/>
      <c r="H29" s="77"/>
      <c r="I29" s="78"/>
      <c r="J29" s="50"/>
      <c r="K29" s="77"/>
      <c r="L29" s="79"/>
    </row>
    <row r="30" spans="1:12" ht="15.75" thickBot="1" x14ac:dyDescent="0.3">
      <c r="A30" s="83"/>
      <c r="B30" s="84"/>
      <c r="C30" s="84"/>
      <c r="D30" s="85"/>
      <c r="E30" s="53"/>
      <c r="F30" s="54"/>
      <c r="G30" s="76"/>
      <c r="H30" s="77"/>
      <c r="I30" s="78"/>
      <c r="J30" s="50"/>
      <c r="K30" s="77"/>
      <c r="L30" s="79"/>
    </row>
    <row r="31" spans="1:12" x14ac:dyDescent="0.25">
      <c r="A31" s="73" t="s">
        <v>20</v>
      </c>
      <c r="B31" s="74"/>
      <c r="C31" s="74"/>
      <c r="D31" s="75"/>
      <c r="E31" s="53"/>
      <c r="F31" s="54"/>
      <c r="G31" s="76"/>
      <c r="H31" s="77"/>
      <c r="I31" s="78"/>
      <c r="J31" s="50"/>
      <c r="K31" s="77"/>
      <c r="L31" s="79"/>
    </row>
    <row r="32" spans="1:12" x14ac:dyDescent="0.25">
      <c r="A32" s="80">
        <f>L6</f>
        <v>0</v>
      </c>
      <c r="B32" s="81"/>
      <c r="C32" s="81"/>
      <c r="D32" s="82"/>
      <c r="E32" s="53"/>
      <c r="F32" s="54"/>
      <c r="G32" s="76"/>
      <c r="H32" s="77"/>
      <c r="I32" s="78"/>
      <c r="J32" s="50"/>
      <c r="K32" s="77"/>
      <c r="L32" s="79"/>
    </row>
    <row r="33" spans="1:12" ht="15.75" thickBot="1" x14ac:dyDescent="0.3">
      <c r="A33" s="64"/>
      <c r="B33" s="65"/>
      <c r="C33" s="65"/>
      <c r="D33" s="66"/>
      <c r="E33" s="55"/>
      <c r="F33" s="56"/>
      <c r="G33" s="67"/>
      <c r="H33" s="68"/>
      <c r="I33" s="69"/>
      <c r="J33" s="57"/>
      <c r="K33" s="68"/>
      <c r="L33" s="70"/>
    </row>
    <row r="34" spans="1:12" x14ac:dyDescent="0.25">
      <c r="A34" s="58"/>
      <c r="B34" s="59" t="s">
        <v>21</v>
      </c>
      <c r="C34" s="58"/>
      <c r="D34" s="58"/>
      <c r="E34" s="58"/>
      <c r="F34" s="60"/>
      <c r="G34" s="60"/>
      <c r="H34" s="60"/>
      <c r="I34" s="61"/>
      <c r="J34" s="61"/>
      <c r="K34" s="71" t="s">
        <v>22</v>
      </c>
      <c r="L34" s="71"/>
    </row>
    <row r="35" spans="1:12" x14ac:dyDescent="0.25">
      <c r="A35" s="58"/>
      <c r="B35" s="58"/>
      <c r="C35" s="58"/>
      <c r="D35" s="58"/>
      <c r="E35" s="58"/>
      <c r="F35" s="62" t="s">
        <v>23</v>
      </c>
      <c r="G35" s="72" t="s">
        <v>24</v>
      </c>
      <c r="H35" s="72"/>
      <c r="I35" s="72"/>
      <c r="J35" s="62"/>
      <c r="K35" s="60"/>
      <c r="L35" s="61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B13:D13 F13 B15:D15 B17:D17 B19:D19 F19 B21:D21 B23:D23 F23 F11 F15 F17 F21">
    <cfRule type="expression" dxfId="5" priority="1" stopIfTrue="1">
      <formula>AND($E9&lt;=$L$9,$M9&gt;0,$E9&gt;0,$D9&lt;&gt;"LL",$D9&lt;&gt;"Alt")</formula>
    </cfRule>
  </conditionalFormatting>
  <conditionalFormatting sqref="E9 E11 E13 E15 E17 E19 E21 E23">
    <cfRule type="expression" dxfId="4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7" workbookViewId="0">
      <selection activeCell="F34" sqref="F34"/>
    </sheetView>
  </sheetViews>
  <sheetFormatPr baseColWidth="10" defaultRowHeight="15" x14ac:dyDescent="0.25"/>
  <cols>
    <col min="1" max="1" width="2.7109375" bestFit="1" customWidth="1"/>
    <col min="2" max="2" width="5.28515625" customWidth="1"/>
    <col min="3" max="3" width="5.28515625" bestFit="1" customWidth="1"/>
    <col min="4" max="4" width="4" customWidth="1"/>
    <col min="5" max="5" width="2.85546875" bestFit="1" customWidth="1"/>
    <col min="6" max="6" width="20.7109375" customWidth="1"/>
    <col min="7" max="7" width="10.140625" customWidth="1"/>
    <col min="8" max="8" width="0" hidden="1" customWidth="1"/>
    <col min="9" max="9" width="7.85546875" customWidth="1"/>
    <col min="10" max="10" width="0" hidden="1" customWidth="1"/>
    <col min="11" max="11" width="9.140625" customWidth="1"/>
    <col min="12" max="12" width="6.28515625" customWidth="1"/>
  </cols>
  <sheetData>
    <row r="1" spans="1:12" ht="25.5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x14ac:dyDescent="0.25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x14ac:dyDescent="0.25">
      <c r="A3" s="103" t="s">
        <v>0</v>
      </c>
      <c r="B3" s="103"/>
      <c r="C3" s="103"/>
      <c r="D3" s="103"/>
      <c r="E3" s="103"/>
      <c r="F3" s="1" t="s">
        <v>1</v>
      </c>
      <c r="G3" s="1" t="s">
        <v>25</v>
      </c>
      <c r="H3" s="1"/>
      <c r="I3" s="2"/>
      <c r="J3" s="2"/>
      <c r="K3" s="1" t="s">
        <v>2</v>
      </c>
      <c r="L3" s="3"/>
    </row>
    <row r="4" spans="1:12" x14ac:dyDescent="0.25">
      <c r="A4" s="104"/>
      <c r="B4" s="104"/>
      <c r="C4" s="104"/>
      <c r="D4" s="104"/>
      <c r="E4" s="104"/>
      <c r="F4" s="4"/>
      <c r="G4" s="5"/>
      <c r="H4" s="4"/>
      <c r="I4" s="6"/>
      <c r="J4" s="6"/>
      <c r="K4" s="4"/>
      <c r="L4" s="7"/>
    </row>
    <row r="5" spans="1:12" x14ac:dyDescent="0.25">
      <c r="A5" s="103" t="s">
        <v>3</v>
      </c>
      <c r="B5" s="103"/>
      <c r="C5" s="103"/>
      <c r="D5" s="103"/>
      <c r="E5" s="103"/>
      <c r="F5" s="1" t="s">
        <v>30</v>
      </c>
      <c r="G5" s="2" t="s">
        <v>27</v>
      </c>
      <c r="H5" s="2"/>
      <c r="I5" s="2"/>
      <c r="J5" s="2"/>
      <c r="K5" s="2"/>
      <c r="L5" s="8" t="s">
        <v>5</v>
      </c>
    </row>
    <row r="6" spans="1:12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33" t="s">
        <v>46</v>
      </c>
      <c r="G9" s="22"/>
      <c r="H9" s="22"/>
      <c r="I9" s="22"/>
      <c r="J9" s="22"/>
      <c r="K9" s="22"/>
      <c r="L9" s="23"/>
    </row>
    <row r="10" spans="1:12" x14ac:dyDescent="0.25">
      <c r="A10" s="24"/>
      <c r="B10" s="25"/>
      <c r="C10" s="26"/>
      <c r="D10" s="26"/>
      <c r="E10" s="27"/>
      <c r="F10" s="28"/>
      <c r="G10" s="22"/>
      <c r="H10" s="29">
        <f>IF(G10=N9,B9,B11)</f>
        <v>0</v>
      </c>
      <c r="I10" s="27"/>
      <c r="J10" s="27"/>
      <c r="K10" s="27"/>
      <c r="L10" s="27"/>
    </row>
    <row r="11" spans="1:12" x14ac:dyDescent="0.25">
      <c r="A11" s="24">
        <v>2</v>
      </c>
      <c r="B11" s="30"/>
      <c r="C11" s="31"/>
      <c r="D11" s="31"/>
      <c r="E11" s="32"/>
      <c r="F11" s="33" t="s">
        <v>29</v>
      </c>
      <c r="G11" s="34"/>
      <c r="H11" s="29"/>
      <c r="I11" s="27"/>
      <c r="J11" s="27"/>
      <c r="K11" s="27"/>
      <c r="L11" s="27"/>
    </row>
    <row r="12" spans="1:12" x14ac:dyDescent="0.25">
      <c r="A12" s="24"/>
      <c r="B12" s="25"/>
      <c r="C12" s="26"/>
      <c r="D12" s="26"/>
      <c r="E12" s="35"/>
      <c r="F12" s="36"/>
      <c r="G12" s="37"/>
      <c r="H12" s="29"/>
      <c r="I12" s="22"/>
      <c r="J12" s="29">
        <f>IF(I12=G10,H10,H14)</f>
        <v>0</v>
      </c>
      <c r="K12" s="27"/>
      <c r="L12" s="27"/>
    </row>
    <row r="13" spans="1:12" x14ac:dyDescent="0.25">
      <c r="A13" s="18">
        <v>3</v>
      </c>
      <c r="B13" s="30"/>
      <c r="C13" s="31"/>
      <c r="D13" s="31"/>
      <c r="E13" s="32"/>
      <c r="F13" s="38" t="s">
        <v>47</v>
      </c>
      <c r="G13" s="39">
        <f>G10</f>
        <v>0</v>
      </c>
      <c r="H13" s="29"/>
      <c r="I13" s="34"/>
      <c r="J13" s="29"/>
      <c r="K13" s="27"/>
      <c r="L13" s="27"/>
    </row>
    <row r="14" spans="1:12" x14ac:dyDescent="0.25">
      <c r="A14" s="24"/>
      <c r="B14" s="25"/>
      <c r="C14" s="26"/>
      <c r="D14" s="26"/>
      <c r="E14" s="35"/>
      <c r="F14" s="28"/>
      <c r="G14" s="40"/>
      <c r="H14" s="29">
        <f>IF(G14=N13,B13,B15)</f>
        <v>0</v>
      </c>
      <c r="I14" s="37"/>
      <c r="J14" s="29"/>
      <c r="K14" s="27"/>
      <c r="L14" s="27"/>
    </row>
    <row r="15" spans="1:12" x14ac:dyDescent="0.25">
      <c r="A15" s="24">
        <v>4</v>
      </c>
      <c r="B15" s="30"/>
      <c r="C15" s="31"/>
      <c r="D15" s="31"/>
      <c r="E15" s="32"/>
      <c r="F15" s="33" t="s">
        <v>29</v>
      </c>
      <c r="G15" s="27"/>
      <c r="H15" s="29"/>
      <c r="I15" s="37"/>
      <c r="J15" s="29"/>
      <c r="K15" s="27"/>
      <c r="L15" s="27"/>
    </row>
    <row r="16" spans="1:12" x14ac:dyDescent="0.25">
      <c r="A16" s="24"/>
      <c r="B16" s="25"/>
      <c r="C16" s="26"/>
      <c r="D16" s="26"/>
      <c r="E16" s="27"/>
      <c r="F16" s="36"/>
      <c r="G16" s="27"/>
      <c r="H16" s="29"/>
      <c r="I16" s="37"/>
      <c r="J16" s="29"/>
      <c r="K16" s="22"/>
      <c r="L16" s="29"/>
    </row>
    <row r="17" spans="1:12" x14ac:dyDescent="0.25">
      <c r="A17" s="24">
        <v>5</v>
      </c>
      <c r="B17" s="30"/>
      <c r="C17" s="31"/>
      <c r="D17" s="31"/>
      <c r="E17" s="32"/>
      <c r="F17" s="38" t="s">
        <v>41</v>
      </c>
      <c r="G17" s="27"/>
      <c r="H17" s="29"/>
      <c r="I17" s="37"/>
      <c r="J17" s="29"/>
      <c r="K17" s="41"/>
      <c r="L17" s="27"/>
    </row>
    <row r="18" spans="1:12" x14ac:dyDescent="0.25">
      <c r="A18" s="24"/>
      <c r="B18" s="25"/>
      <c r="C18" s="26"/>
      <c r="D18" s="26"/>
      <c r="E18" s="27"/>
      <c r="F18" s="28"/>
      <c r="G18" s="22"/>
      <c r="H18" s="29">
        <f>IF(G18=N17,B17,B19)</f>
        <v>0</v>
      </c>
      <c r="I18" s="37"/>
      <c r="J18" s="29"/>
      <c r="K18" s="27"/>
      <c r="L18" s="27"/>
    </row>
    <row r="19" spans="1:12" x14ac:dyDescent="0.25">
      <c r="A19" s="18">
        <v>6</v>
      </c>
      <c r="B19" s="30"/>
      <c r="C19" s="31"/>
      <c r="D19" s="31"/>
      <c r="E19" s="32"/>
      <c r="F19" s="33" t="s">
        <v>48</v>
      </c>
      <c r="G19" s="34"/>
      <c r="H19" s="29"/>
      <c r="I19" s="39">
        <f>I12</f>
        <v>0</v>
      </c>
      <c r="J19" s="29"/>
      <c r="K19" s="27"/>
      <c r="L19" s="27"/>
    </row>
    <row r="20" spans="1:12" x14ac:dyDescent="0.25">
      <c r="A20" s="24"/>
      <c r="B20" s="25"/>
      <c r="C20" s="26"/>
      <c r="D20" s="26"/>
      <c r="E20" s="35"/>
      <c r="F20" s="36"/>
      <c r="G20" s="37"/>
      <c r="H20" s="29"/>
      <c r="I20" s="40"/>
      <c r="J20" s="29">
        <f>IF(I20=G18,H18,H22)</f>
        <v>0</v>
      </c>
      <c r="K20" s="27"/>
      <c r="L20" s="27"/>
    </row>
    <row r="21" spans="1:12" x14ac:dyDescent="0.25">
      <c r="A21" s="24">
        <v>7</v>
      </c>
      <c r="B21" s="30"/>
      <c r="C21" s="31"/>
      <c r="D21" s="31"/>
      <c r="E21" s="32"/>
      <c r="F21" s="38" t="s">
        <v>29</v>
      </c>
      <c r="G21" s="39">
        <f>G18</f>
        <v>0</v>
      </c>
      <c r="H21" s="29"/>
      <c r="I21" s="27"/>
      <c r="J21" s="27"/>
      <c r="K21" s="27"/>
      <c r="L21" s="27"/>
    </row>
    <row r="22" spans="1:12" x14ac:dyDescent="0.25">
      <c r="A22" s="24"/>
      <c r="B22" s="25"/>
      <c r="C22" s="26"/>
      <c r="D22" s="26"/>
      <c r="E22" s="35"/>
      <c r="F22" s="28"/>
      <c r="G22" s="40"/>
      <c r="H22" s="29">
        <f>IF(G22=N21,B21,B23)</f>
        <v>0</v>
      </c>
      <c r="I22" s="27"/>
      <c r="J22" s="27"/>
      <c r="K22" s="27"/>
      <c r="L22" s="27"/>
    </row>
    <row r="23" spans="1:12" x14ac:dyDescent="0.25">
      <c r="A23" s="18">
        <v>8</v>
      </c>
      <c r="B23" s="30"/>
      <c r="C23" s="31"/>
      <c r="D23" s="31"/>
      <c r="E23" s="42"/>
      <c r="F23" s="33" t="s">
        <v>39</v>
      </c>
      <c r="G23" s="27"/>
      <c r="H23" s="27"/>
      <c r="I23" s="27"/>
      <c r="J23" s="27"/>
      <c r="K23" s="27"/>
      <c r="L23" s="27"/>
    </row>
    <row r="24" spans="1:12" ht="15.75" thickBot="1" x14ac:dyDescent="0.3">
      <c r="A24" s="92" t="s">
        <v>12</v>
      </c>
      <c r="B24" s="92"/>
      <c r="C24" s="27"/>
      <c r="D24" s="27"/>
      <c r="E24" s="35"/>
      <c r="F24" s="22"/>
      <c r="G24" s="27"/>
      <c r="H24" s="27"/>
      <c r="I24" s="27"/>
      <c r="J24" s="27"/>
      <c r="K24" s="43"/>
      <c r="L24" s="44"/>
    </row>
    <row r="25" spans="1:12" x14ac:dyDescent="0.25">
      <c r="A25" s="73" t="s">
        <v>13</v>
      </c>
      <c r="B25" s="74"/>
      <c r="C25" s="74"/>
      <c r="D25" s="75"/>
      <c r="E25" s="45" t="s">
        <v>14</v>
      </c>
      <c r="F25" s="46" t="s">
        <v>15</v>
      </c>
      <c r="G25" s="93" t="s">
        <v>16</v>
      </c>
      <c r="H25" s="94"/>
      <c r="I25" s="95"/>
      <c r="J25" s="47"/>
      <c r="K25" s="94" t="s">
        <v>17</v>
      </c>
      <c r="L25" s="96"/>
    </row>
    <row r="26" spans="1:12" ht="15.75" thickBot="1" x14ac:dyDescent="0.3">
      <c r="A26" s="97"/>
      <c r="B26" s="98"/>
      <c r="C26" s="98"/>
      <c r="D26" s="99"/>
      <c r="E26" s="48">
        <v>1</v>
      </c>
      <c r="F26" s="49" t="str">
        <f>F9</f>
        <v>Diana Pérez Carpio</v>
      </c>
      <c r="G26" s="76"/>
      <c r="H26" s="77"/>
      <c r="I26" s="78"/>
      <c r="J26" s="50"/>
      <c r="K26" s="77"/>
      <c r="L26" s="79"/>
    </row>
    <row r="27" spans="1:12" x14ac:dyDescent="0.25">
      <c r="A27" s="86" t="s">
        <v>18</v>
      </c>
      <c r="B27" s="87"/>
      <c r="C27" s="87"/>
      <c r="D27" s="88"/>
      <c r="E27" s="51">
        <v>2</v>
      </c>
      <c r="F27" s="52" t="str">
        <f>F23</f>
        <v>María Ezama Díaz</v>
      </c>
      <c r="G27" s="76"/>
      <c r="H27" s="77"/>
      <c r="I27" s="78"/>
      <c r="J27" s="50"/>
      <c r="K27" s="77"/>
      <c r="L27" s="79"/>
    </row>
    <row r="28" spans="1:12" ht="15.75" thickBot="1" x14ac:dyDescent="0.3">
      <c r="A28" s="89"/>
      <c r="B28" s="90"/>
      <c r="C28" s="90"/>
      <c r="D28" s="91"/>
      <c r="E28" s="51">
        <v>3</v>
      </c>
      <c r="F28" s="52" t="str">
        <f>IF($E$13=3,$F$13,IF($E$19=3,$F$19,""))</f>
        <v/>
      </c>
      <c r="G28" s="76"/>
      <c r="H28" s="77"/>
      <c r="I28" s="78"/>
      <c r="J28" s="50"/>
      <c r="K28" s="77"/>
      <c r="L28" s="79"/>
    </row>
    <row r="29" spans="1:12" x14ac:dyDescent="0.25">
      <c r="A29" s="73" t="s">
        <v>19</v>
      </c>
      <c r="B29" s="74"/>
      <c r="C29" s="74"/>
      <c r="D29" s="75"/>
      <c r="E29" s="51">
        <v>4</v>
      </c>
      <c r="F29" s="52" t="str">
        <f>IF($E$13=4,$F$13,IF($E$19=4,$F$19,""))</f>
        <v/>
      </c>
      <c r="G29" s="76"/>
      <c r="H29" s="77"/>
      <c r="I29" s="78"/>
      <c r="J29" s="50"/>
      <c r="K29" s="77"/>
      <c r="L29" s="79"/>
    </row>
    <row r="30" spans="1:12" ht="15.75" thickBot="1" x14ac:dyDescent="0.3">
      <c r="A30" s="83"/>
      <c r="B30" s="84"/>
      <c r="C30" s="84"/>
      <c r="D30" s="85"/>
      <c r="E30" s="53"/>
      <c r="F30" s="54"/>
      <c r="G30" s="76"/>
      <c r="H30" s="77"/>
      <c r="I30" s="78"/>
      <c r="J30" s="50"/>
      <c r="K30" s="77"/>
      <c r="L30" s="79"/>
    </row>
    <row r="31" spans="1:12" x14ac:dyDescent="0.25">
      <c r="A31" s="73" t="s">
        <v>20</v>
      </c>
      <c r="B31" s="74"/>
      <c r="C31" s="74"/>
      <c r="D31" s="75"/>
      <c r="E31" s="53"/>
      <c r="F31" s="54"/>
      <c r="G31" s="76"/>
      <c r="H31" s="77"/>
      <c r="I31" s="78"/>
      <c r="J31" s="50"/>
      <c r="K31" s="77"/>
      <c r="L31" s="79"/>
    </row>
    <row r="32" spans="1:12" x14ac:dyDescent="0.25">
      <c r="A32" s="80">
        <f>L6</f>
        <v>0</v>
      </c>
      <c r="B32" s="81"/>
      <c r="C32" s="81"/>
      <c r="D32" s="82"/>
      <c r="E32" s="53"/>
      <c r="F32" s="54"/>
      <c r="G32" s="76"/>
      <c r="H32" s="77"/>
      <c r="I32" s="78"/>
      <c r="J32" s="50"/>
      <c r="K32" s="77"/>
      <c r="L32" s="79"/>
    </row>
    <row r="33" spans="1:12" ht="15.75" thickBot="1" x14ac:dyDescent="0.3">
      <c r="A33" s="64"/>
      <c r="B33" s="65"/>
      <c r="C33" s="65"/>
      <c r="D33" s="66"/>
      <c r="E33" s="55"/>
      <c r="F33" s="56"/>
      <c r="G33" s="67"/>
      <c r="H33" s="68"/>
      <c r="I33" s="69"/>
      <c r="J33" s="57"/>
      <c r="K33" s="68"/>
      <c r="L33" s="70"/>
    </row>
    <row r="34" spans="1:12" x14ac:dyDescent="0.25">
      <c r="A34" s="58"/>
      <c r="B34" s="59" t="s">
        <v>21</v>
      </c>
      <c r="C34" s="58"/>
      <c r="D34" s="58"/>
      <c r="E34" s="58"/>
      <c r="F34" s="60"/>
      <c r="G34" s="60"/>
      <c r="H34" s="60"/>
      <c r="I34" s="61"/>
      <c r="J34" s="61"/>
      <c r="K34" s="71" t="s">
        <v>22</v>
      </c>
      <c r="L34" s="71"/>
    </row>
    <row r="35" spans="1:12" x14ac:dyDescent="0.25">
      <c r="A35" s="58"/>
      <c r="B35" s="58"/>
      <c r="C35" s="58"/>
      <c r="D35" s="58"/>
      <c r="E35" s="58"/>
      <c r="F35" s="62" t="s">
        <v>23</v>
      </c>
      <c r="G35" s="72" t="s">
        <v>24</v>
      </c>
      <c r="H35" s="72"/>
      <c r="I35" s="72"/>
      <c r="J35" s="62"/>
      <c r="K35" s="60"/>
      <c r="L35" s="61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F11 B13:D13 F13 B15:D15 F15 B17:D17 F17 B19:D19 F19 B21:D21 F21 B23:D23 F23">
    <cfRule type="expression" dxfId="3" priority="1" stopIfTrue="1">
      <formula>AND($E9&lt;=$L$9,$M9&gt;0,$E9&gt;0,$D9&lt;&gt;"LL",$D9&lt;&gt;"Alt")</formula>
    </cfRule>
  </conditionalFormatting>
  <conditionalFormatting sqref="E9 E11 E13 E15 E17 E19 E21 E23">
    <cfRule type="expression" dxfId="2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6" workbookViewId="0">
      <selection activeCell="F33" sqref="F33"/>
    </sheetView>
  </sheetViews>
  <sheetFormatPr baseColWidth="10" defaultRowHeight="15" x14ac:dyDescent="0.25"/>
  <cols>
    <col min="1" max="1" width="2.7109375" bestFit="1" customWidth="1"/>
    <col min="2" max="2" width="5.28515625" customWidth="1"/>
    <col min="3" max="3" width="5.28515625" bestFit="1" customWidth="1"/>
    <col min="4" max="4" width="4" customWidth="1"/>
    <col min="5" max="5" width="2.85546875" bestFit="1" customWidth="1"/>
    <col min="6" max="6" width="20.7109375" customWidth="1"/>
    <col min="7" max="7" width="10.140625" customWidth="1"/>
    <col min="8" max="8" width="0" hidden="1" customWidth="1"/>
    <col min="9" max="9" width="7.85546875" customWidth="1"/>
    <col min="10" max="10" width="0" hidden="1" customWidth="1"/>
    <col min="11" max="11" width="9.140625" customWidth="1"/>
    <col min="12" max="12" width="6.28515625" customWidth="1"/>
  </cols>
  <sheetData>
    <row r="1" spans="1:12" x14ac:dyDescent="0.25">
      <c r="A1" s="102" t="s">
        <v>37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x14ac:dyDescent="0.25">
      <c r="A2" s="103" t="s">
        <v>0</v>
      </c>
      <c r="B2" s="103"/>
      <c r="C2" s="103"/>
      <c r="D2" s="103"/>
      <c r="E2" s="103"/>
      <c r="F2" s="1" t="s">
        <v>1</v>
      </c>
      <c r="G2" s="1" t="s">
        <v>25</v>
      </c>
      <c r="H2" s="1"/>
      <c r="I2" s="2"/>
      <c r="J2" s="2"/>
      <c r="K2" s="1" t="s">
        <v>2</v>
      </c>
      <c r="L2" s="3"/>
    </row>
    <row r="3" spans="1:12" x14ac:dyDescent="0.25">
      <c r="A3" s="104"/>
      <c r="B3" s="104"/>
      <c r="C3" s="104"/>
      <c r="D3" s="104"/>
      <c r="E3" s="104"/>
      <c r="F3" s="4"/>
      <c r="G3" s="5"/>
      <c r="H3" s="4"/>
      <c r="I3" s="6"/>
      <c r="J3" s="6"/>
      <c r="K3" s="4"/>
      <c r="L3" s="7"/>
    </row>
    <row r="4" spans="1:12" x14ac:dyDescent="0.25">
      <c r="A4" s="103" t="s">
        <v>3</v>
      </c>
      <c r="B4" s="103"/>
      <c r="C4" s="103"/>
      <c r="D4" s="103"/>
      <c r="E4" s="103"/>
      <c r="F4" s="1" t="s">
        <v>30</v>
      </c>
      <c r="G4" s="2" t="s">
        <v>49</v>
      </c>
      <c r="H4" s="2"/>
      <c r="I4" s="2"/>
      <c r="J4" s="2"/>
      <c r="K4" s="2"/>
      <c r="L4" s="8" t="s">
        <v>5</v>
      </c>
    </row>
    <row r="5" spans="1:12" ht="15.75" thickBot="1" x14ac:dyDescent="0.3">
      <c r="A5" s="100"/>
      <c r="B5" s="100"/>
      <c r="C5" s="100"/>
      <c r="D5" s="100"/>
      <c r="E5" s="100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34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29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8" t="s">
        <v>33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3" t="s">
        <v>32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8" t="s">
        <v>40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3" t="s">
        <v>50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8" t="s">
        <v>29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3" t="s">
        <v>51</v>
      </c>
      <c r="G22" s="27"/>
      <c r="H22" s="27"/>
      <c r="I22" s="27"/>
      <c r="J22" s="27"/>
      <c r="K22" s="27"/>
      <c r="L22" s="27"/>
    </row>
    <row r="23" spans="1:12" ht="15.75" thickBot="1" x14ac:dyDescent="0.3">
      <c r="A23" s="92" t="s">
        <v>12</v>
      </c>
      <c r="B23" s="92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73" t="s">
        <v>13</v>
      </c>
      <c r="B24" s="74"/>
      <c r="C24" s="74"/>
      <c r="D24" s="75"/>
      <c r="E24" s="45" t="s">
        <v>14</v>
      </c>
      <c r="F24" s="46" t="s">
        <v>15</v>
      </c>
      <c r="G24" s="93" t="s">
        <v>16</v>
      </c>
      <c r="H24" s="94"/>
      <c r="I24" s="95"/>
      <c r="J24" s="47"/>
      <c r="K24" s="94" t="s">
        <v>17</v>
      </c>
      <c r="L24" s="96"/>
    </row>
    <row r="25" spans="1:12" ht="15.75" thickBot="1" x14ac:dyDescent="0.3">
      <c r="A25" s="97"/>
      <c r="B25" s="98"/>
      <c r="C25" s="98"/>
      <c r="D25" s="99"/>
      <c r="E25" s="48">
        <v>1</v>
      </c>
      <c r="F25" s="49" t="str">
        <f>F8</f>
        <v>Daniel Martín Bernardo</v>
      </c>
      <c r="G25" s="76"/>
      <c r="H25" s="77"/>
      <c r="I25" s="78"/>
      <c r="J25" s="50"/>
      <c r="K25" s="77"/>
      <c r="L25" s="79"/>
    </row>
    <row r="26" spans="1:12" x14ac:dyDescent="0.25">
      <c r="A26" s="86" t="s">
        <v>18</v>
      </c>
      <c r="B26" s="87"/>
      <c r="C26" s="87"/>
      <c r="D26" s="88"/>
      <c r="E26" s="51">
        <v>2</v>
      </c>
      <c r="F26" s="52" t="str">
        <f>F22</f>
        <v>Rubén Vilas Estébanez</v>
      </c>
      <c r="G26" s="76"/>
      <c r="H26" s="77"/>
      <c r="I26" s="78"/>
      <c r="J26" s="50"/>
      <c r="K26" s="77"/>
      <c r="L26" s="79"/>
    </row>
    <row r="27" spans="1:12" ht="15.75" thickBot="1" x14ac:dyDescent="0.3">
      <c r="A27" s="89"/>
      <c r="B27" s="90"/>
      <c r="C27" s="90"/>
      <c r="D27" s="91"/>
      <c r="E27" s="51">
        <v>3</v>
      </c>
      <c r="F27" s="52" t="str">
        <f>IF($E$13=3,$F$13,IF($E$19=3,$F$19,""))</f>
        <v/>
      </c>
      <c r="G27" s="76"/>
      <c r="H27" s="77"/>
      <c r="I27" s="78"/>
      <c r="J27" s="50"/>
      <c r="K27" s="77"/>
      <c r="L27" s="79"/>
    </row>
    <row r="28" spans="1:12" x14ac:dyDescent="0.25">
      <c r="A28" s="73" t="s">
        <v>19</v>
      </c>
      <c r="B28" s="74"/>
      <c r="C28" s="74"/>
      <c r="D28" s="75"/>
      <c r="E28" s="51">
        <v>4</v>
      </c>
      <c r="F28" s="52" t="str">
        <f>IF($E$13=4,$F$13,IF($E$19=4,$F$19,""))</f>
        <v/>
      </c>
      <c r="G28" s="76"/>
      <c r="H28" s="77"/>
      <c r="I28" s="78"/>
      <c r="J28" s="50"/>
      <c r="K28" s="77"/>
      <c r="L28" s="79"/>
    </row>
    <row r="29" spans="1:12" ht="15.75" thickBot="1" x14ac:dyDescent="0.3">
      <c r="A29" s="83"/>
      <c r="B29" s="84"/>
      <c r="C29" s="84"/>
      <c r="D29" s="85"/>
      <c r="E29" s="53"/>
      <c r="F29" s="54"/>
      <c r="G29" s="76"/>
      <c r="H29" s="77"/>
      <c r="I29" s="78"/>
      <c r="J29" s="50"/>
      <c r="K29" s="77"/>
      <c r="L29" s="79"/>
    </row>
    <row r="30" spans="1:12" x14ac:dyDescent="0.25">
      <c r="A30" s="73" t="s">
        <v>20</v>
      </c>
      <c r="B30" s="74"/>
      <c r="C30" s="74"/>
      <c r="D30" s="75"/>
      <c r="E30" s="53"/>
      <c r="F30" s="54"/>
      <c r="G30" s="76"/>
      <c r="H30" s="77"/>
      <c r="I30" s="78"/>
      <c r="J30" s="50"/>
      <c r="K30" s="77"/>
      <c r="L30" s="79"/>
    </row>
    <row r="31" spans="1:12" x14ac:dyDescent="0.25">
      <c r="A31" s="80">
        <f>L5</f>
        <v>0</v>
      </c>
      <c r="B31" s="81"/>
      <c r="C31" s="81"/>
      <c r="D31" s="82"/>
      <c r="E31" s="53"/>
      <c r="F31" s="54"/>
      <c r="G31" s="76"/>
      <c r="H31" s="77"/>
      <c r="I31" s="78"/>
      <c r="J31" s="50"/>
      <c r="K31" s="77"/>
      <c r="L31" s="79"/>
    </row>
    <row r="32" spans="1:12" ht="15.75" thickBot="1" x14ac:dyDescent="0.3">
      <c r="A32" s="64"/>
      <c r="B32" s="65"/>
      <c r="C32" s="65"/>
      <c r="D32" s="66"/>
      <c r="E32" s="55"/>
      <c r="F32" s="56"/>
      <c r="G32" s="67"/>
      <c r="H32" s="68"/>
      <c r="I32" s="69"/>
      <c r="J32" s="57"/>
      <c r="K32" s="68"/>
      <c r="L32" s="70"/>
    </row>
    <row r="33" spans="1:12" x14ac:dyDescent="0.25">
      <c r="A33" s="58"/>
      <c r="B33" s="59" t="s">
        <v>21</v>
      </c>
      <c r="C33" s="58"/>
      <c r="D33" s="58"/>
      <c r="E33" s="58"/>
      <c r="F33" s="60"/>
      <c r="G33" s="60"/>
      <c r="H33" s="60"/>
      <c r="I33" s="61"/>
      <c r="J33" s="61"/>
      <c r="K33" s="71" t="s">
        <v>22</v>
      </c>
      <c r="L33" s="71"/>
    </row>
    <row r="34" spans="1:12" x14ac:dyDescent="0.25">
      <c r="A34" s="58"/>
      <c r="B34" s="58"/>
      <c r="C34" s="58"/>
      <c r="D34" s="58"/>
      <c r="E34" s="58"/>
      <c r="F34" s="62" t="s">
        <v>23</v>
      </c>
      <c r="G34" s="72" t="s">
        <v>24</v>
      </c>
      <c r="H34" s="72"/>
      <c r="I34" s="72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1" priority="1" stopIfTrue="1">
      <formula>AND($E8&lt;=$L$9,$M8&gt;0,$E8&gt;0,$D8&lt;&gt;"LL",$D8&lt;&gt;"Alt")</formula>
    </cfRule>
  </conditionalFormatting>
  <conditionalFormatting sqref="E8 E10 E12 E14 E16 E18 E20 E22">
    <cfRule type="expression" dxfId="0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Nalón Infantil M (8)</vt:lpstr>
      <vt:lpstr>Nalón Cadete F (8)</vt:lpstr>
      <vt:lpstr>Nalón Cadete M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SARA RODRIGUEZ CUETO</cp:lastModifiedBy>
  <cp:lastPrinted>2024-01-22T16:48:05Z</cp:lastPrinted>
  <dcterms:created xsi:type="dcterms:W3CDTF">2022-11-13T16:03:53Z</dcterms:created>
  <dcterms:modified xsi:type="dcterms:W3CDTF">2025-11-25T11:21:16Z</dcterms:modified>
</cp:coreProperties>
</file>