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/>
  <mc:AlternateContent xmlns:mc="http://schemas.openxmlformats.org/markup-compatibility/2006">
    <mc:Choice Requires="x15">
      <x15ac:absPath xmlns:x15ac="http://schemas.microsoft.com/office/spreadsheetml/2010/11/ac" url="/Users/usuario/Desktop/"/>
    </mc:Choice>
  </mc:AlternateContent>
  <xr:revisionPtr revIDLastSave="0" documentId="8_{C17941F5-2E27-7145-BBB0-4F6A5A2F1702}" xr6:coauthVersionLast="47" xr6:coauthVersionMax="47" xr10:uidLastSave="{00000000-0000-0000-0000-000000000000}"/>
  <bookViews>
    <workbookView xWindow="0" yWindow="780" windowWidth="23260" windowHeight="12460" activeTab="7" xr2:uid="{90CF3738-0593-6F45-9C62-5E3DECD8D6A8}"/>
  </bookViews>
  <sheets>
    <sheet name="DUO TRIO CADETE" sheetId="1" r:id="rId1"/>
    <sheet name="DUO TRIO INFANTIL" sheetId="2" r:id="rId2"/>
    <sheet name="DUO TRIO ALEVIN" sheetId="3" r:id="rId3"/>
    <sheet name="DUO TRIO BENJAMIN" sheetId="4" r:id="rId4"/>
    <sheet name="DUO TRIO PREBENJAMIN" sheetId="5" r:id="rId5"/>
    <sheet name="BENJAMIN INDI" sheetId="6" r:id="rId6"/>
    <sheet name="INFANTIL INDI" sheetId="7" r:id="rId7"/>
    <sheet name="CADETE INDI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8" l="1"/>
  <c r="N3" i="8"/>
  <c r="M3" i="8"/>
  <c r="L3" i="8"/>
  <c r="O7" i="8"/>
  <c r="O4" i="8"/>
  <c r="O2" i="8"/>
  <c r="O8" i="8"/>
  <c r="O5" i="8"/>
  <c r="O10" i="8"/>
  <c r="O9" i="8"/>
  <c r="O6" i="8"/>
  <c r="O8" i="7"/>
  <c r="O2" i="7"/>
  <c r="O11" i="7"/>
  <c r="O6" i="7"/>
  <c r="O10" i="7"/>
  <c r="O3" i="7"/>
  <c r="O9" i="7"/>
  <c r="O4" i="7"/>
  <c r="O12" i="7"/>
  <c r="O7" i="7"/>
  <c r="O5" i="7"/>
  <c r="O7" i="6"/>
  <c r="O9" i="6"/>
  <c r="O12" i="6"/>
  <c r="O6" i="6"/>
  <c r="O2" i="6"/>
  <c r="O4" i="6"/>
  <c r="O11" i="6"/>
  <c r="O10" i="6"/>
  <c r="O5" i="6"/>
  <c r="O13" i="6"/>
  <c r="O8" i="6"/>
  <c r="O3" i="6"/>
  <c r="O4" i="5"/>
  <c r="O7" i="5"/>
  <c r="O2" i="5"/>
  <c r="O5" i="5"/>
  <c r="O3" i="5"/>
  <c r="O6" i="5"/>
  <c r="O4" i="4"/>
  <c r="O3" i="4"/>
  <c r="O2" i="4"/>
  <c r="O8" i="4"/>
  <c r="O6" i="4"/>
  <c r="O7" i="4"/>
  <c r="O5" i="4"/>
  <c r="O4" i="3"/>
  <c r="O2" i="3"/>
  <c r="O9" i="3"/>
  <c r="O6" i="3"/>
  <c r="O7" i="3"/>
  <c r="O5" i="3"/>
  <c r="O8" i="3"/>
  <c r="O3" i="3"/>
  <c r="O6" i="2"/>
  <c r="O8" i="2"/>
  <c r="O3" i="2"/>
  <c r="O5" i="2"/>
  <c r="O9" i="2"/>
  <c r="O2" i="2"/>
  <c r="O7" i="2"/>
  <c r="O4" i="2"/>
  <c r="O3" i="1"/>
  <c r="O2" i="1"/>
  <c r="N7" i="8"/>
  <c r="N4" i="8"/>
  <c r="N2" i="8"/>
  <c r="N8" i="8"/>
  <c r="N5" i="8"/>
  <c r="N10" i="8"/>
  <c r="N9" i="8"/>
  <c r="N6" i="8"/>
  <c r="N8" i="7"/>
  <c r="N2" i="7"/>
  <c r="N11" i="7"/>
  <c r="N6" i="7"/>
  <c r="N10" i="7"/>
  <c r="N3" i="7"/>
  <c r="N9" i="7"/>
  <c r="N4" i="7"/>
  <c r="N12" i="7"/>
  <c r="N7" i="7"/>
  <c r="N5" i="7"/>
  <c r="N7" i="6"/>
  <c r="N9" i="6"/>
  <c r="N12" i="6"/>
  <c r="N6" i="6"/>
  <c r="N2" i="6"/>
  <c r="N4" i="6"/>
  <c r="N11" i="6"/>
  <c r="N10" i="6"/>
  <c r="N5" i="6"/>
  <c r="N13" i="6"/>
  <c r="N8" i="6"/>
  <c r="N3" i="6"/>
  <c r="N4" i="5"/>
  <c r="N7" i="5"/>
  <c r="N2" i="5"/>
  <c r="N5" i="5"/>
  <c r="N3" i="5"/>
  <c r="N6" i="5"/>
  <c r="N4" i="4"/>
  <c r="N3" i="4"/>
  <c r="N2" i="4"/>
  <c r="N8" i="4"/>
  <c r="N6" i="4"/>
  <c r="N7" i="4"/>
  <c r="N5" i="4"/>
  <c r="N4" i="3"/>
  <c r="N2" i="3"/>
  <c r="N9" i="3"/>
  <c r="N6" i="3"/>
  <c r="N7" i="3"/>
  <c r="N5" i="3"/>
  <c r="N8" i="3"/>
  <c r="N3" i="3"/>
  <c r="N6" i="2"/>
  <c r="N8" i="2"/>
  <c r="N3" i="2"/>
  <c r="N5" i="2"/>
  <c r="N9" i="2"/>
  <c r="N2" i="2"/>
  <c r="N7" i="2"/>
  <c r="N4" i="2"/>
  <c r="N3" i="1"/>
  <c r="N2" i="1"/>
  <c r="Q3" i="8" l="1"/>
  <c r="M6" i="8"/>
  <c r="L6" i="8"/>
  <c r="Q6" i="8" s="1"/>
  <c r="M7" i="7"/>
  <c r="L7" i="7"/>
  <c r="M7" i="8"/>
  <c r="M4" i="8"/>
  <c r="M2" i="8"/>
  <c r="M8" i="8"/>
  <c r="M5" i="8"/>
  <c r="M10" i="8"/>
  <c r="M9" i="8"/>
  <c r="L7" i="8"/>
  <c r="Q7" i="8" s="1"/>
  <c r="L4" i="8"/>
  <c r="Q4" i="8" s="1"/>
  <c r="L2" i="8"/>
  <c r="Q2" i="8" s="1"/>
  <c r="L8" i="8"/>
  <c r="Q8" i="8" s="1"/>
  <c r="L5" i="8"/>
  <c r="L10" i="8"/>
  <c r="Q10" i="8" s="1"/>
  <c r="L9" i="8"/>
  <c r="Q9" i="8" s="1"/>
  <c r="M8" i="7"/>
  <c r="M2" i="7"/>
  <c r="M11" i="7"/>
  <c r="M6" i="7"/>
  <c r="M10" i="7"/>
  <c r="M3" i="7"/>
  <c r="M9" i="7"/>
  <c r="M4" i="7"/>
  <c r="M12" i="7"/>
  <c r="M5" i="7"/>
  <c r="L8" i="7"/>
  <c r="Q8" i="7" s="1"/>
  <c r="L2" i="7"/>
  <c r="L11" i="7"/>
  <c r="Q11" i="7" s="1"/>
  <c r="L6" i="7"/>
  <c r="Q6" i="7" s="1"/>
  <c r="L10" i="7"/>
  <c r="Q10" i="7" s="1"/>
  <c r="L3" i="7"/>
  <c r="Q3" i="7" s="1"/>
  <c r="L9" i="7"/>
  <c r="L4" i="7"/>
  <c r="L12" i="7"/>
  <c r="Q12" i="7" s="1"/>
  <c r="L5" i="7"/>
  <c r="Q5" i="7" s="1"/>
  <c r="M7" i="6"/>
  <c r="M9" i="6"/>
  <c r="M12" i="6"/>
  <c r="M6" i="6"/>
  <c r="M2" i="6"/>
  <c r="M4" i="6"/>
  <c r="M11" i="6"/>
  <c r="M10" i="6"/>
  <c r="M5" i="6"/>
  <c r="M13" i="6"/>
  <c r="M8" i="6"/>
  <c r="M3" i="6"/>
  <c r="L7" i="6"/>
  <c r="Q7" i="6" s="1"/>
  <c r="L9" i="6"/>
  <c r="Q9" i="6" s="1"/>
  <c r="L12" i="6"/>
  <c r="Q12" i="6" s="1"/>
  <c r="L6" i="6"/>
  <c r="Q6" i="6" s="1"/>
  <c r="L2" i="6"/>
  <c r="L4" i="6"/>
  <c r="Q4" i="6" s="1"/>
  <c r="L11" i="6"/>
  <c r="Q11" i="6" s="1"/>
  <c r="L10" i="6"/>
  <c r="Q10" i="6" s="1"/>
  <c r="L5" i="6"/>
  <c r="Q5" i="6" s="1"/>
  <c r="L13" i="6"/>
  <c r="Q13" i="6" s="1"/>
  <c r="L8" i="6"/>
  <c r="Q8" i="6" s="1"/>
  <c r="L3" i="6"/>
  <c r="Q3" i="6" s="1"/>
  <c r="M4" i="5"/>
  <c r="M7" i="5"/>
  <c r="M2" i="5"/>
  <c r="M5" i="5"/>
  <c r="M3" i="5"/>
  <c r="M6" i="5"/>
  <c r="L4" i="5"/>
  <c r="Q4" i="5" s="1"/>
  <c r="L7" i="5"/>
  <c r="Q7" i="5" s="1"/>
  <c r="L2" i="5"/>
  <c r="Q2" i="5" s="1"/>
  <c r="L5" i="5"/>
  <c r="L3" i="5"/>
  <c r="L6" i="5"/>
  <c r="M4" i="4"/>
  <c r="M3" i="4"/>
  <c r="M2" i="4"/>
  <c r="M8" i="4"/>
  <c r="M6" i="4"/>
  <c r="M7" i="4"/>
  <c r="M5" i="4"/>
  <c r="L4" i="4"/>
  <c r="L3" i="4"/>
  <c r="Q3" i="4" s="1"/>
  <c r="L2" i="4"/>
  <c r="L8" i="4"/>
  <c r="L6" i="4"/>
  <c r="L7" i="4"/>
  <c r="Q7" i="4" s="1"/>
  <c r="L5" i="4"/>
  <c r="Q5" i="4" s="1"/>
  <c r="M4" i="3"/>
  <c r="M2" i="3"/>
  <c r="M9" i="3"/>
  <c r="M6" i="3"/>
  <c r="M7" i="3"/>
  <c r="M5" i="3"/>
  <c r="M8" i="3"/>
  <c r="M3" i="3"/>
  <c r="L4" i="3"/>
  <c r="Q4" i="3" s="1"/>
  <c r="L2" i="3"/>
  <c r="L9" i="3"/>
  <c r="Q9" i="3" s="1"/>
  <c r="L6" i="3"/>
  <c r="Q6" i="3" s="1"/>
  <c r="L7" i="3"/>
  <c r="Q7" i="3" s="1"/>
  <c r="L5" i="3"/>
  <c r="Q5" i="3" s="1"/>
  <c r="L8" i="3"/>
  <c r="L3" i="3"/>
  <c r="Q3" i="3" s="1"/>
  <c r="M6" i="2"/>
  <c r="M8" i="2"/>
  <c r="M3" i="2"/>
  <c r="M5" i="2"/>
  <c r="M9" i="2"/>
  <c r="M2" i="2"/>
  <c r="M7" i="2"/>
  <c r="M4" i="2"/>
  <c r="L6" i="2"/>
  <c r="Q6" i="2" s="1"/>
  <c r="L8" i="2"/>
  <c r="Q8" i="2" s="1"/>
  <c r="L3" i="2"/>
  <c r="L5" i="2"/>
  <c r="Q5" i="2" s="1"/>
  <c r="L9" i="2"/>
  <c r="Q9" i="2" s="1"/>
  <c r="L2" i="2"/>
  <c r="L7" i="2"/>
  <c r="Q7" i="2" s="1"/>
  <c r="L4" i="2"/>
  <c r="M3" i="1"/>
  <c r="M2" i="1"/>
  <c r="L3" i="1"/>
  <c r="L2" i="1"/>
  <c r="Q5" i="8" l="1"/>
  <c r="Q9" i="7"/>
  <c r="Q7" i="7"/>
  <c r="Q4" i="7"/>
  <c r="Q2" i="7"/>
  <c r="Q2" i="6"/>
  <c r="Q3" i="5"/>
  <c r="Q5" i="5"/>
  <c r="Q6" i="5"/>
  <c r="Q6" i="4"/>
  <c r="Q8" i="4"/>
  <c r="Q2" i="4"/>
  <c r="Q4" i="4"/>
  <c r="Q8" i="3"/>
  <c r="Q2" i="3"/>
  <c r="Q2" i="2"/>
  <c r="Q3" i="2"/>
  <c r="Q4" i="2"/>
  <c r="Q3" i="1"/>
  <c r="Q2" i="1"/>
</calcChain>
</file>

<file path=xl/sharedStrings.xml><?xml version="1.0" encoding="utf-8"?>
<sst xmlns="http://schemas.openxmlformats.org/spreadsheetml/2006/main" count="388" uniqueCount="112">
  <si>
    <t>DORSAL</t>
  </si>
  <si>
    <t>NOMBRE</t>
  </si>
  <si>
    <t>CLUB/COLE</t>
  </si>
  <si>
    <t>CATEGORIA</t>
  </si>
  <si>
    <t>APARATO</t>
  </si>
  <si>
    <t>DB</t>
  </si>
  <si>
    <t>DA</t>
  </si>
  <si>
    <t>A1</t>
  </si>
  <si>
    <t>A2</t>
  </si>
  <si>
    <t>E1</t>
  </si>
  <si>
    <t>E2</t>
  </si>
  <si>
    <t>A</t>
  </si>
  <si>
    <t>E</t>
  </si>
  <si>
    <t>P</t>
  </si>
  <si>
    <t>NOTA</t>
  </si>
  <si>
    <t>CORVERA</t>
  </si>
  <si>
    <t>DUO TRIO CADETE</t>
  </si>
  <si>
    <t>MANOS LIBRES</t>
  </si>
  <si>
    <t>IES LLANES</t>
  </si>
  <si>
    <t>GIMNÁSTICO GRADO</t>
  </si>
  <si>
    <t xml:space="preserve">DUO TRIO INFANTIL </t>
  </si>
  <si>
    <t xml:space="preserve">MANOS LIBRES </t>
  </si>
  <si>
    <t>ADAGIO 1</t>
  </si>
  <si>
    <t xml:space="preserve">ADAGIO </t>
  </si>
  <si>
    <t>JOSE LUIS GARCÍA RODRÍGUEZ</t>
  </si>
  <si>
    <t>GALAICA</t>
  </si>
  <si>
    <t>VALLE DE TURÓN</t>
  </si>
  <si>
    <t>VERSALLES C</t>
  </si>
  <si>
    <t>VERSALLES</t>
  </si>
  <si>
    <t>MILANY</t>
  </si>
  <si>
    <t>RAMON MUÑOZ</t>
  </si>
  <si>
    <t>DUO TRIO ALEVIN</t>
  </si>
  <si>
    <t>PRINCIPADO DE ASTURIAS</t>
  </si>
  <si>
    <t>SAN IGNACIO</t>
  </si>
  <si>
    <t>VALLÍN</t>
  </si>
  <si>
    <t>TORNER</t>
  </si>
  <si>
    <t>LLERÓN CLARÍN</t>
  </si>
  <si>
    <t>JESÚS ÁLVAREZ VALDÉS</t>
  </si>
  <si>
    <t>ELENA SANCHEZ TAMARGO</t>
  </si>
  <si>
    <t>ATALIA</t>
  </si>
  <si>
    <t>DUO TRIO BENJAMIN</t>
  </si>
  <si>
    <t>SAN RAFAEL</t>
  </si>
  <si>
    <t>SANTO DOMINGO DE GUZMAN</t>
  </si>
  <si>
    <t>MARCOS DE TORNIELLO</t>
  </si>
  <si>
    <t>COLEGIO VILLAR</t>
  </si>
  <si>
    <t>MANUEL FERNÁNDEZ JUNCO</t>
  </si>
  <si>
    <t>DUO TRIO PREBENJAMIN</t>
  </si>
  <si>
    <t>POETA JUAN OCHOA</t>
  </si>
  <si>
    <t>SANTA BÁRBARA</t>
  </si>
  <si>
    <t>LAS VEGAS</t>
  </si>
  <si>
    <t>CPEB LAS ARENAS</t>
  </si>
  <si>
    <t>PALACIO DE VALDÉS</t>
  </si>
  <si>
    <t>IRENE MORÁN</t>
  </si>
  <si>
    <t>BENJAMIN</t>
  </si>
  <si>
    <t>NAYARA TAIBO</t>
  </si>
  <si>
    <t>VIRGEN REINA</t>
  </si>
  <si>
    <t>MADISON VASQUEZ</t>
  </si>
  <si>
    <t>CARMEN RUIZ TILVE</t>
  </si>
  <si>
    <t>NASTLY CÁCERES</t>
  </si>
  <si>
    <t>LIA GARCÍA</t>
  </si>
  <si>
    <t>SANTA MARÍA DEL NARANCO</t>
  </si>
  <si>
    <t>MARTINA ANTÚNEZ</t>
  </si>
  <si>
    <t>RÍO PILES</t>
  </si>
  <si>
    <t>DEVA FERNÁNDEZ</t>
  </si>
  <si>
    <t>CARLA ÁLVAREZ</t>
  </si>
  <si>
    <t>SANTO ÁNGEL</t>
  </si>
  <si>
    <t>OLAYA NEIRA</t>
  </si>
  <si>
    <t>SANTIAGO APOSTOL</t>
  </si>
  <si>
    <t xml:space="preserve">IZTIAR RIOS </t>
  </si>
  <si>
    <t>ENRIQUE ALONSO</t>
  </si>
  <si>
    <t>MARTINA LÓPEZ</t>
  </si>
  <si>
    <t>ESCUELA LA MATA</t>
  </si>
  <si>
    <t>OLIVIA SUÁREZ</t>
  </si>
  <si>
    <t>RAMÓN MUÑOZ</t>
  </si>
  <si>
    <t xml:space="preserve">INFANTIL </t>
  </si>
  <si>
    <t>VALERIA RODRÍGUEZ</t>
  </si>
  <si>
    <t>SIERO</t>
  </si>
  <si>
    <t>LUCÍA MOLINA</t>
  </si>
  <si>
    <t>ADGG</t>
  </si>
  <si>
    <t>MARÍA FERNÁNDEZ</t>
  </si>
  <si>
    <t>BEATA IMELDA SANTO TOMÁS</t>
  </si>
  <si>
    <t>NOA SÁNCHEZ</t>
  </si>
  <si>
    <t>ADAGIO</t>
  </si>
  <si>
    <t>ALBA FERNÁNDEZ</t>
  </si>
  <si>
    <t>IES CANGAS DEL NARCEA</t>
  </si>
  <si>
    <t>MARÍA RIESGO</t>
  </si>
  <si>
    <t>GRADO</t>
  </si>
  <si>
    <t>EKATERINA YADROVA</t>
  </si>
  <si>
    <t>LENA</t>
  </si>
  <si>
    <t>VERSUS</t>
  </si>
  <si>
    <t>DANIELA LLAMAZARES</t>
  </si>
  <si>
    <t>CERO</t>
  </si>
  <si>
    <t>CADETE</t>
  </si>
  <si>
    <t>LILIAM ROJO</t>
  </si>
  <si>
    <t>LLARA VILLAR</t>
  </si>
  <si>
    <t>CLAUDIA ROJO</t>
  </si>
  <si>
    <t>OMEGA</t>
  </si>
  <si>
    <t>ÁNGELA DÍAZ</t>
  </si>
  <si>
    <t>VERONISKAYA</t>
  </si>
  <si>
    <t>VASILISA MOISEENKO</t>
  </si>
  <si>
    <t>ROCÍO SÁNCHEZ</t>
  </si>
  <si>
    <t>MIERES</t>
  </si>
  <si>
    <t>DANIELA TOIMIL</t>
  </si>
  <si>
    <t>CECILIA COATS</t>
  </si>
  <si>
    <t>VILLAVICIOSA</t>
  </si>
  <si>
    <t>HERMANOS ARREGUI</t>
  </si>
  <si>
    <t>VICTORIA SOFÍA</t>
  </si>
  <si>
    <t>VALOE</t>
  </si>
  <si>
    <t>NOEMÍ ANTÓN</t>
  </si>
  <si>
    <t>MAESTRO CASA NOVA</t>
  </si>
  <si>
    <t>HELENNA RUIZ</t>
  </si>
  <si>
    <t>VEGA MÉNDEZ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</si>
</sst>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rgb="FF000000"/>
      <name val="Aptos Narrow"/>
      <scheme val="minor"/>
    </font>
    <font>
      <b/>
      <sz val="12"/>
      <color rgb="FFFF0000"/>
      <name val="Aptos Narrow"/>
      <scheme val="minor"/>
    </font>
    <font>
      <sz val="12"/>
      <color rgb="FFFF0000"/>
      <name val="Aptos Narrow"/>
      <scheme val="minor"/>
    </font>
    <font>
      <sz val="8"/>
      <name val="Aptos Narrow"/>
      <family val="2"/>
      <scheme val="minor"/>
    </font>
    <font>
      <sz val="12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AE9F8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2" fontId="0" fillId="0" borderId="0" xfId="0" applyNumberFormat="1"/>
    <xf numFmtId="2" fontId="3" fillId="0" borderId="0" xfId="0" applyNumberFormat="1" applyFont="1"/>
    <xf numFmtId="0" fontId="3" fillId="0" borderId="0" xfId="0" applyFont="1"/>
    <xf numFmtId="0" fontId="0" fillId="3" borderId="0" xfId="0" applyFill="1"/>
    <xf numFmtId="2" fontId="0" fillId="3" borderId="0" xfId="0" applyNumberFormat="1" applyFill="1"/>
    <xf numFmtId="2" fontId="5" fillId="0" borderId="0" xfId="0" applyNumberFormat="1" applyFont="1"/>
    <xf numFmtId="0" fontId="0" fillId="4" borderId="0" xfId="0" applyFill="1"/>
    <xf numFmtId="2" fontId="0" fillId="4" borderId="0" xfId="0" applyNumberFormat="1" applyFill="1"/>
    <xf numFmtId="2" fontId="3" fillId="4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6DAE7-6830-D34E-B0F9-CEA7A3D3B206}">
  <dimension ref="A1:Q3"/>
  <sheetViews>
    <sheetView topLeftCell="B1" workbookViewId="0">
      <selection activeCell="I4" sqref="I4"/>
    </sheetView>
  </sheetViews>
  <sheetFormatPr baseColWidth="10" defaultRowHeight="16" x14ac:dyDescent="0.2"/>
  <cols>
    <col min="16" max="16" width="10.83203125" style="6"/>
  </cols>
  <sheetData>
    <row r="1" spans="1:17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5</v>
      </c>
      <c r="M1" s="2" t="s">
        <v>6</v>
      </c>
      <c r="N1" s="2" t="s">
        <v>11</v>
      </c>
      <c r="O1" s="2" t="s">
        <v>12</v>
      </c>
      <c r="P1" s="3" t="s">
        <v>13</v>
      </c>
      <c r="Q1" s="2" t="s">
        <v>14</v>
      </c>
    </row>
    <row r="2" spans="1:17" x14ac:dyDescent="0.2">
      <c r="A2">
        <v>2</v>
      </c>
      <c r="B2" t="s">
        <v>15</v>
      </c>
      <c r="C2" t="s">
        <v>15</v>
      </c>
      <c r="D2" t="s">
        <v>16</v>
      </c>
      <c r="E2" t="s">
        <v>17</v>
      </c>
      <c r="F2" s="4">
        <v>0.4</v>
      </c>
      <c r="G2" s="4">
        <v>1.1000000000000001</v>
      </c>
      <c r="H2" s="4">
        <v>5.3</v>
      </c>
      <c r="I2" s="4">
        <v>5.3</v>
      </c>
      <c r="J2" s="4">
        <v>6.3</v>
      </c>
      <c r="K2" s="4">
        <v>5.8</v>
      </c>
      <c r="L2" s="4">
        <f>F2</f>
        <v>0.4</v>
      </c>
      <c r="M2" s="4">
        <f>G2</f>
        <v>1.1000000000000001</v>
      </c>
      <c r="N2" s="4">
        <f>IF(H2+I2&gt;0,10-((H2+I2)/2),0)</f>
        <v>4.7</v>
      </c>
      <c r="O2" s="4">
        <f>IF(J2+K2&gt;0,10-((J2+K2)/2),0)</f>
        <v>3.95</v>
      </c>
      <c r="P2" s="5">
        <v>0</v>
      </c>
      <c r="Q2" s="4">
        <f>L2+M2+N2+O2-P2</f>
        <v>10.15</v>
      </c>
    </row>
    <row r="3" spans="1:17" x14ac:dyDescent="0.2">
      <c r="A3">
        <v>4</v>
      </c>
      <c r="B3" t="s">
        <v>18</v>
      </c>
      <c r="C3" t="s">
        <v>18</v>
      </c>
      <c r="D3" t="s">
        <v>16</v>
      </c>
      <c r="E3" t="s">
        <v>17</v>
      </c>
      <c r="F3" s="4">
        <v>0.3</v>
      </c>
      <c r="G3" s="4">
        <v>0.3</v>
      </c>
      <c r="H3" s="4">
        <v>6.7</v>
      </c>
      <c r="I3" s="4">
        <v>6.7</v>
      </c>
      <c r="J3" s="4">
        <v>7.7</v>
      </c>
      <c r="K3" s="4">
        <v>7.3</v>
      </c>
      <c r="L3" s="4">
        <f>F3</f>
        <v>0.3</v>
      </c>
      <c r="M3" s="4">
        <f>G3</f>
        <v>0.3</v>
      </c>
      <c r="N3" s="4">
        <f>IF(H3+I3&gt;0,10-((H3+I3)/2),0)</f>
        <v>3.3</v>
      </c>
      <c r="O3" s="4">
        <f>IF(J3+K3&gt;0,10-((J3+K3)/2),0)</f>
        <v>2.5</v>
      </c>
      <c r="P3" s="5">
        <v>0</v>
      </c>
      <c r="Q3" s="4">
        <f>L3+M3+N3+O3-P3</f>
        <v>6.4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62C0F-1104-AE45-8490-6D1C9AB0F137}">
  <dimension ref="A1:Q9"/>
  <sheetViews>
    <sheetView zoomScale="85" zoomScaleNormal="85" workbookViewId="0">
      <selection activeCell="N14" sqref="N14"/>
    </sheetView>
  </sheetViews>
  <sheetFormatPr baseColWidth="10" defaultRowHeight="16" x14ac:dyDescent="0.2"/>
  <cols>
    <col min="16" max="16" width="10.83203125" style="6"/>
  </cols>
  <sheetData>
    <row r="1" spans="1:17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5</v>
      </c>
      <c r="M1" s="2" t="s">
        <v>6</v>
      </c>
      <c r="N1" s="2" t="s">
        <v>11</v>
      </c>
      <c r="O1" s="2" t="s">
        <v>12</v>
      </c>
      <c r="P1" s="3" t="s">
        <v>13</v>
      </c>
      <c r="Q1" s="2" t="s">
        <v>14</v>
      </c>
    </row>
    <row r="2" spans="1:17" x14ac:dyDescent="0.2">
      <c r="A2">
        <v>18</v>
      </c>
      <c r="B2" t="s">
        <v>29</v>
      </c>
      <c r="C2" t="s">
        <v>29</v>
      </c>
      <c r="D2" t="s">
        <v>20</v>
      </c>
      <c r="E2" t="s">
        <v>21</v>
      </c>
      <c r="F2" s="4">
        <v>0.1</v>
      </c>
      <c r="G2" s="4">
        <v>1.2</v>
      </c>
      <c r="H2" s="4">
        <v>4.9000000000000004</v>
      </c>
      <c r="I2" s="4">
        <v>4.9000000000000004</v>
      </c>
      <c r="J2" s="4">
        <v>4.0999999999999996</v>
      </c>
      <c r="K2" s="4">
        <v>4.5</v>
      </c>
      <c r="L2" s="4">
        <f t="shared" ref="L2:M9" si="0">F2</f>
        <v>0.1</v>
      </c>
      <c r="M2" s="4">
        <f t="shared" si="0"/>
        <v>1.2</v>
      </c>
      <c r="N2" s="4">
        <f t="shared" ref="N2:N9" si="1">IF(H2+I2&gt;0,10-((H2+I2)/2),0)</f>
        <v>5.0999999999999996</v>
      </c>
      <c r="O2" s="4">
        <f t="shared" ref="O2:O9" si="2">IF(J2+K2&gt;0,10-((J2+K2)/2),0)</f>
        <v>5.7</v>
      </c>
      <c r="P2" s="5">
        <v>0</v>
      </c>
      <c r="Q2" s="4">
        <f t="shared" ref="Q2:Q9" si="3">L2+M2+N2+O2-P2</f>
        <v>12.1</v>
      </c>
    </row>
    <row r="3" spans="1:17" x14ac:dyDescent="0.2">
      <c r="A3">
        <v>12</v>
      </c>
      <c r="B3" t="s">
        <v>25</v>
      </c>
      <c r="C3" t="s">
        <v>25</v>
      </c>
      <c r="D3" t="s">
        <v>20</v>
      </c>
      <c r="E3" t="s">
        <v>21</v>
      </c>
      <c r="F3" s="4">
        <v>0.3</v>
      </c>
      <c r="G3" s="4">
        <v>1.2</v>
      </c>
      <c r="H3" s="4">
        <v>5.6</v>
      </c>
      <c r="I3" s="4">
        <v>5.6</v>
      </c>
      <c r="J3" s="4">
        <v>4.3</v>
      </c>
      <c r="K3" s="4">
        <v>4.5</v>
      </c>
      <c r="L3" s="4">
        <f t="shared" si="0"/>
        <v>0.3</v>
      </c>
      <c r="M3" s="4">
        <f t="shared" si="0"/>
        <v>1.2</v>
      </c>
      <c r="N3" s="4">
        <f t="shared" si="1"/>
        <v>4.4000000000000004</v>
      </c>
      <c r="O3" s="4">
        <f t="shared" si="2"/>
        <v>5.6</v>
      </c>
      <c r="P3" s="5">
        <v>0</v>
      </c>
      <c r="Q3" s="4">
        <f t="shared" si="3"/>
        <v>11.5</v>
      </c>
    </row>
    <row r="4" spans="1:17" x14ac:dyDescent="0.2">
      <c r="A4">
        <v>6</v>
      </c>
      <c r="B4" t="s">
        <v>19</v>
      </c>
      <c r="C4" t="s">
        <v>19</v>
      </c>
      <c r="D4" t="s">
        <v>20</v>
      </c>
      <c r="E4" t="s">
        <v>21</v>
      </c>
      <c r="F4" s="4">
        <v>0.4</v>
      </c>
      <c r="G4" s="4">
        <v>1.1000000000000001</v>
      </c>
      <c r="H4" s="4">
        <v>5.9</v>
      </c>
      <c r="I4" s="4">
        <v>5.9</v>
      </c>
      <c r="J4" s="4">
        <v>5.2</v>
      </c>
      <c r="K4" s="4">
        <v>5.7</v>
      </c>
      <c r="L4" s="4">
        <f t="shared" si="0"/>
        <v>0.4</v>
      </c>
      <c r="M4" s="4">
        <f t="shared" si="0"/>
        <v>1.1000000000000001</v>
      </c>
      <c r="N4" s="4">
        <f t="shared" si="1"/>
        <v>4.0999999999999996</v>
      </c>
      <c r="O4" s="4">
        <f t="shared" si="2"/>
        <v>4.55</v>
      </c>
      <c r="P4" s="5">
        <v>0</v>
      </c>
      <c r="Q4" s="4">
        <f t="shared" si="3"/>
        <v>10.149999999999999</v>
      </c>
    </row>
    <row r="5" spans="1:17" x14ac:dyDescent="0.2">
      <c r="A5">
        <v>14</v>
      </c>
      <c r="B5" t="s">
        <v>26</v>
      </c>
      <c r="C5" t="s">
        <v>26</v>
      </c>
      <c r="D5" t="s">
        <v>20</v>
      </c>
      <c r="E5" t="s">
        <v>21</v>
      </c>
      <c r="F5" s="4">
        <v>0.5</v>
      </c>
      <c r="G5" s="4">
        <v>1</v>
      </c>
      <c r="H5" s="4">
        <v>6</v>
      </c>
      <c r="I5" s="4">
        <v>6</v>
      </c>
      <c r="J5" s="4">
        <v>6.1</v>
      </c>
      <c r="K5" s="4">
        <v>6.5</v>
      </c>
      <c r="L5" s="4">
        <f t="shared" si="0"/>
        <v>0.5</v>
      </c>
      <c r="M5" s="4">
        <f t="shared" si="0"/>
        <v>1</v>
      </c>
      <c r="N5" s="4">
        <f t="shared" si="1"/>
        <v>4</v>
      </c>
      <c r="O5" s="4">
        <f t="shared" si="2"/>
        <v>3.7</v>
      </c>
      <c r="P5" s="5">
        <v>0</v>
      </c>
      <c r="Q5" s="4">
        <f t="shared" si="3"/>
        <v>9.1999999999999993</v>
      </c>
    </row>
    <row r="6" spans="1:17" x14ac:dyDescent="0.2">
      <c r="A6">
        <v>8</v>
      </c>
      <c r="B6" t="s">
        <v>22</v>
      </c>
      <c r="C6" t="s">
        <v>23</v>
      </c>
      <c r="D6" t="s">
        <v>20</v>
      </c>
      <c r="E6" t="s">
        <v>21</v>
      </c>
      <c r="F6" s="4">
        <v>0.5</v>
      </c>
      <c r="G6" s="4">
        <v>0.8</v>
      </c>
      <c r="H6" s="4">
        <v>7.1</v>
      </c>
      <c r="I6" s="4">
        <v>7.1</v>
      </c>
      <c r="J6" s="4">
        <v>5</v>
      </c>
      <c r="K6" s="4">
        <v>5.2</v>
      </c>
      <c r="L6" s="4">
        <f t="shared" si="0"/>
        <v>0.5</v>
      </c>
      <c r="M6" s="4">
        <f t="shared" si="0"/>
        <v>0.8</v>
      </c>
      <c r="N6" s="4">
        <f t="shared" si="1"/>
        <v>2.9000000000000004</v>
      </c>
      <c r="O6" s="4">
        <f t="shared" si="2"/>
        <v>4.9000000000000004</v>
      </c>
      <c r="P6" s="5">
        <v>0</v>
      </c>
      <c r="Q6" s="4">
        <f t="shared" si="3"/>
        <v>9.1000000000000014</v>
      </c>
    </row>
    <row r="7" spans="1:17" x14ac:dyDescent="0.2">
      <c r="A7">
        <v>20</v>
      </c>
      <c r="B7" t="s">
        <v>23</v>
      </c>
      <c r="C7" t="s">
        <v>23</v>
      </c>
      <c r="D7" t="s">
        <v>20</v>
      </c>
      <c r="E7" t="s">
        <v>21</v>
      </c>
      <c r="F7" s="4">
        <v>0.4</v>
      </c>
      <c r="G7" s="4">
        <v>1.2</v>
      </c>
      <c r="H7" s="4">
        <v>7.4</v>
      </c>
      <c r="I7" s="4">
        <v>7.4</v>
      </c>
      <c r="J7" s="4">
        <v>5.8</v>
      </c>
      <c r="K7" s="4">
        <v>6.2</v>
      </c>
      <c r="L7" s="4">
        <f t="shared" si="0"/>
        <v>0.4</v>
      </c>
      <c r="M7" s="4">
        <f t="shared" si="0"/>
        <v>1.2</v>
      </c>
      <c r="N7" s="4">
        <f t="shared" si="1"/>
        <v>2.5999999999999996</v>
      </c>
      <c r="O7" s="4">
        <f t="shared" si="2"/>
        <v>4</v>
      </c>
      <c r="P7" s="5">
        <v>0</v>
      </c>
      <c r="Q7" s="4">
        <f t="shared" si="3"/>
        <v>8.1999999999999993</v>
      </c>
    </row>
    <row r="8" spans="1:17" x14ac:dyDescent="0.2">
      <c r="A8" s="7">
        <v>10</v>
      </c>
      <c r="B8" s="7" t="s">
        <v>24</v>
      </c>
      <c r="C8" s="7" t="s">
        <v>24</v>
      </c>
      <c r="D8" s="7" t="s">
        <v>20</v>
      </c>
      <c r="E8" s="7" t="s">
        <v>21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f t="shared" si="0"/>
        <v>0</v>
      </c>
      <c r="M8" s="8">
        <f t="shared" si="0"/>
        <v>0</v>
      </c>
      <c r="N8" s="8">
        <f t="shared" si="1"/>
        <v>0</v>
      </c>
      <c r="O8" s="8">
        <f t="shared" si="2"/>
        <v>0</v>
      </c>
      <c r="P8" s="12">
        <v>0</v>
      </c>
      <c r="Q8" s="11">
        <f t="shared" si="3"/>
        <v>0</v>
      </c>
    </row>
    <row r="9" spans="1:17" x14ac:dyDescent="0.2">
      <c r="A9" s="10">
        <v>16</v>
      </c>
      <c r="B9" s="10" t="s">
        <v>27</v>
      </c>
      <c r="C9" s="10" t="s">
        <v>28</v>
      </c>
      <c r="D9" s="10" t="s">
        <v>20</v>
      </c>
      <c r="E9" s="10" t="s">
        <v>21</v>
      </c>
      <c r="F9" s="11">
        <v>0</v>
      </c>
      <c r="G9" s="11">
        <v>0</v>
      </c>
      <c r="H9" s="11">
        <v>0</v>
      </c>
      <c r="I9" s="11">
        <v>0</v>
      </c>
      <c r="J9" s="11">
        <v>0</v>
      </c>
      <c r="K9" s="11">
        <v>0</v>
      </c>
      <c r="L9" s="11">
        <f t="shared" si="0"/>
        <v>0</v>
      </c>
      <c r="M9" s="11">
        <f t="shared" si="0"/>
        <v>0</v>
      </c>
      <c r="N9" s="11">
        <f t="shared" si="1"/>
        <v>0</v>
      </c>
      <c r="O9" s="11">
        <f t="shared" si="2"/>
        <v>0</v>
      </c>
      <c r="P9" s="12">
        <v>0</v>
      </c>
      <c r="Q9" s="11">
        <f t="shared" si="3"/>
        <v>0</v>
      </c>
    </row>
  </sheetData>
  <sortState xmlns:xlrd2="http://schemas.microsoft.com/office/spreadsheetml/2017/richdata2" ref="A2:Q9">
    <sortCondition descending="1" ref="Q2:Q9"/>
  </sortState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2C393-9958-B644-A385-13F5BC4EEBAA}">
  <dimension ref="A1:Q9"/>
  <sheetViews>
    <sheetView zoomScale="80" zoomScaleNormal="80" workbookViewId="0">
      <selection activeCell="O12" sqref="O12"/>
    </sheetView>
  </sheetViews>
  <sheetFormatPr baseColWidth="10" defaultRowHeight="16" x14ac:dyDescent="0.2"/>
  <cols>
    <col min="16" max="16" width="10.83203125" style="6"/>
  </cols>
  <sheetData>
    <row r="1" spans="1:17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5</v>
      </c>
      <c r="M1" s="2" t="s">
        <v>6</v>
      </c>
      <c r="N1" s="2" t="s">
        <v>11</v>
      </c>
      <c r="O1" s="2" t="s">
        <v>12</v>
      </c>
      <c r="P1" s="3" t="s">
        <v>13</v>
      </c>
      <c r="Q1" s="2" t="s">
        <v>14</v>
      </c>
    </row>
    <row r="2" spans="1:17" x14ac:dyDescent="0.2">
      <c r="A2">
        <v>26</v>
      </c>
      <c r="B2" t="s">
        <v>33</v>
      </c>
      <c r="C2" t="s">
        <v>33</v>
      </c>
      <c r="D2" t="s">
        <v>31</v>
      </c>
      <c r="E2" t="s">
        <v>17</v>
      </c>
      <c r="F2" s="4">
        <v>0.9</v>
      </c>
      <c r="G2" s="4">
        <v>1</v>
      </c>
      <c r="H2" s="4">
        <v>5.0999999999999996</v>
      </c>
      <c r="I2" s="4">
        <v>5.0999999999999996</v>
      </c>
      <c r="J2" s="4">
        <v>4.2</v>
      </c>
      <c r="K2" s="4">
        <v>4.0999999999999996</v>
      </c>
      <c r="L2" s="4">
        <f t="shared" ref="L2:M9" si="0">F2</f>
        <v>0.9</v>
      </c>
      <c r="M2" s="4">
        <f t="shared" si="0"/>
        <v>1</v>
      </c>
      <c r="N2" s="4">
        <f t="shared" ref="N2:N9" si="1">IF(H2+I2&gt;0,10-((H2+I2)/2),0)</f>
        <v>4.9000000000000004</v>
      </c>
      <c r="O2" s="4">
        <f t="shared" ref="O2:O9" si="2">IF(J2+K2&gt;0,10-((J2+K2)/2),0)</f>
        <v>5.85</v>
      </c>
      <c r="P2" s="5">
        <v>0</v>
      </c>
      <c r="Q2" s="4">
        <f t="shared" ref="Q2:Q9" si="3">L2+M2+N2+O2-P2</f>
        <v>12.65</v>
      </c>
    </row>
    <row r="3" spans="1:17" x14ac:dyDescent="0.2">
      <c r="A3">
        <v>22</v>
      </c>
      <c r="B3" t="s">
        <v>30</v>
      </c>
      <c r="C3" t="s">
        <v>30</v>
      </c>
      <c r="D3" t="s">
        <v>31</v>
      </c>
      <c r="E3" t="s">
        <v>17</v>
      </c>
      <c r="F3" s="4">
        <v>0.4</v>
      </c>
      <c r="G3" s="4">
        <v>1.4</v>
      </c>
      <c r="H3" s="4">
        <v>4.8</v>
      </c>
      <c r="I3" s="4">
        <v>4.8</v>
      </c>
      <c r="J3" s="4">
        <v>5.2</v>
      </c>
      <c r="K3" s="4">
        <v>5.7</v>
      </c>
      <c r="L3" s="4">
        <f t="shared" si="0"/>
        <v>0.4</v>
      </c>
      <c r="M3" s="4">
        <f t="shared" si="0"/>
        <v>1.4</v>
      </c>
      <c r="N3" s="4">
        <f t="shared" si="1"/>
        <v>5.2</v>
      </c>
      <c r="O3" s="4">
        <f t="shared" si="2"/>
        <v>4.55</v>
      </c>
      <c r="P3" s="5">
        <v>0</v>
      </c>
      <c r="Q3" s="4">
        <f t="shared" si="3"/>
        <v>11.55</v>
      </c>
    </row>
    <row r="4" spans="1:17" x14ac:dyDescent="0.2">
      <c r="A4">
        <v>24</v>
      </c>
      <c r="B4" t="s">
        <v>32</v>
      </c>
      <c r="C4" t="s">
        <v>32</v>
      </c>
      <c r="D4" t="s">
        <v>31</v>
      </c>
      <c r="E4" t="s">
        <v>17</v>
      </c>
      <c r="F4" s="4">
        <v>0.4</v>
      </c>
      <c r="G4" s="4">
        <v>0.7</v>
      </c>
      <c r="H4" s="4">
        <v>5.9</v>
      </c>
      <c r="I4" s="4">
        <v>5.9</v>
      </c>
      <c r="J4" s="4">
        <v>5</v>
      </c>
      <c r="K4" s="4">
        <v>5.0999999999999996</v>
      </c>
      <c r="L4" s="4">
        <f t="shared" si="0"/>
        <v>0.4</v>
      </c>
      <c r="M4" s="4">
        <f t="shared" si="0"/>
        <v>0.7</v>
      </c>
      <c r="N4" s="4">
        <f t="shared" si="1"/>
        <v>4.0999999999999996</v>
      </c>
      <c r="O4" s="4">
        <f t="shared" si="2"/>
        <v>4.95</v>
      </c>
      <c r="P4" s="5">
        <v>0</v>
      </c>
      <c r="Q4" s="4">
        <f t="shared" si="3"/>
        <v>10.149999999999999</v>
      </c>
    </row>
    <row r="5" spans="1:17" x14ac:dyDescent="0.2">
      <c r="A5">
        <v>34</v>
      </c>
      <c r="B5" t="s">
        <v>37</v>
      </c>
      <c r="C5" t="s">
        <v>37</v>
      </c>
      <c r="D5" t="s">
        <v>31</v>
      </c>
      <c r="E5" t="s">
        <v>17</v>
      </c>
      <c r="F5" s="4">
        <v>0.3</v>
      </c>
      <c r="G5" s="4">
        <v>1</v>
      </c>
      <c r="H5" s="4">
        <v>5.7</v>
      </c>
      <c r="I5" s="4">
        <v>5.7</v>
      </c>
      <c r="J5" s="4">
        <v>5.4</v>
      </c>
      <c r="K5" s="4">
        <v>5.9</v>
      </c>
      <c r="L5" s="4">
        <f t="shared" si="0"/>
        <v>0.3</v>
      </c>
      <c r="M5" s="4">
        <f t="shared" si="0"/>
        <v>1</v>
      </c>
      <c r="N5" s="4">
        <f t="shared" si="1"/>
        <v>4.3</v>
      </c>
      <c r="O5" s="4">
        <f t="shared" si="2"/>
        <v>4.3499999999999996</v>
      </c>
      <c r="P5" s="5">
        <v>0</v>
      </c>
      <c r="Q5" s="4">
        <f t="shared" si="3"/>
        <v>9.9499999999999993</v>
      </c>
    </row>
    <row r="6" spans="1:17" x14ac:dyDescent="0.2">
      <c r="A6">
        <v>30</v>
      </c>
      <c r="B6" t="s">
        <v>35</v>
      </c>
      <c r="C6" t="s">
        <v>35</v>
      </c>
      <c r="D6" t="s">
        <v>31</v>
      </c>
      <c r="E6" t="s">
        <v>17</v>
      </c>
      <c r="F6" s="4">
        <v>0.3</v>
      </c>
      <c r="G6" s="4">
        <v>0.6</v>
      </c>
      <c r="H6" s="4">
        <v>5</v>
      </c>
      <c r="I6" s="4">
        <v>5</v>
      </c>
      <c r="J6" s="4">
        <v>5.8</v>
      </c>
      <c r="K6" s="4">
        <v>6.2</v>
      </c>
      <c r="L6" s="4">
        <f t="shared" si="0"/>
        <v>0.3</v>
      </c>
      <c r="M6" s="4">
        <f t="shared" si="0"/>
        <v>0.6</v>
      </c>
      <c r="N6" s="4">
        <f t="shared" si="1"/>
        <v>5</v>
      </c>
      <c r="O6" s="4">
        <f t="shared" si="2"/>
        <v>4</v>
      </c>
      <c r="P6" s="5">
        <v>0</v>
      </c>
      <c r="Q6" s="4">
        <f t="shared" si="3"/>
        <v>9.9</v>
      </c>
    </row>
    <row r="7" spans="1:17" x14ac:dyDescent="0.2">
      <c r="A7">
        <v>32</v>
      </c>
      <c r="B7" t="s">
        <v>36</v>
      </c>
      <c r="C7" t="s">
        <v>36</v>
      </c>
      <c r="D7" t="s">
        <v>31</v>
      </c>
      <c r="E7" t="s">
        <v>17</v>
      </c>
      <c r="F7" s="4">
        <v>0.4</v>
      </c>
      <c r="G7" s="4">
        <v>1.5</v>
      </c>
      <c r="H7" s="4">
        <v>6.4</v>
      </c>
      <c r="I7" s="4">
        <v>6.4</v>
      </c>
      <c r="J7" s="4">
        <v>6</v>
      </c>
      <c r="K7" s="4">
        <v>6.5</v>
      </c>
      <c r="L7" s="4">
        <f t="shared" si="0"/>
        <v>0.4</v>
      </c>
      <c r="M7" s="4">
        <f t="shared" si="0"/>
        <v>1.5</v>
      </c>
      <c r="N7" s="4">
        <f t="shared" si="1"/>
        <v>3.5999999999999996</v>
      </c>
      <c r="O7" s="4">
        <f t="shared" si="2"/>
        <v>3.75</v>
      </c>
      <c r="P7" s="5">
        <v>0</v>
      </c>
      <c r="Q7" s="4">
        <f t="shared" si="3"/>
        <v>9.25</v>
      </c>
    </row>
    <row r="8" spans="1:17" x14ac:dyDescent="0.2">
      <c r="A8">
        <v>36</v>
      </c>
      <c r="B8" t="s">
        <v>38</v>
      </c>
      <c r="C8" t="s">
        <v>38</v>
      </c>
      <c r="D8" t="s">
        <v>31</v>
      </c>
      <c r="E8" t="s">
        <v>17</v>
      </c>
      <c r="F8" s="4">
        <v>0.4</v>
      </c>
      <c r="G8" s="4">
        <v>1.1000000000000001</v>
      </c>
      <c r="H8" s="4">
        <v>6.5</v>
      </c>
      <c r="I8" s="4">
        <v>6.5</v>
      </c>
      <c r="J8" s="4">
        <v>6</v>
      </c>
      <c r="K8" s="4">
        <v>6.4</v>
      </c>
      <c r="L8" s="4">
        <f t="shared" si="0"/>
        <v>0.4</v>
      </c>
      <c r="M8" s="4">
        <f t="shared" si="0"/>
        <v>1.1000000000000001</v>
      </c>
      <c r="N8" s="4">
        <f t="shared" si="1"/>
        <v>3.5</v>
      </c>
      <c r="O8" s="4">
        <f t="shared" si="2"/>
        <v>3.8</v>
      </c>
      <c r="P8" s="5">
        <v>0</v>
      </c>
      <c r="Q8" s="4">
        <f t="shared" si="3"/>
        <v>8.8000000000000007</v>
      </c>
    </row>
    <row r="9" spans="1:17" x14ac:dyDescent="0.2">
      <c r="A9" s="7">
        <v>28</v>
      </c>
      <c r="B9" s="7" t="s">
        <v>34</v>
      </c>
      <c r="C9" s="7" t="s">
        <v>34</v>
      </c>
      <c r="D9" s="7" t="s">
        <v>31</v>
      </c>
      <c r="E9" s="7" t="s">
        <v>17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f t="shared" si="0"/>
        <v>0</v>
      </c>
      <c r="M9" s="8">
        <f t="shared" si="0"/>
        <v>0</v>
      </c>
      <c r="N9" s="8">
        <f t="shared" si="1"/>
        <v>0</v>
      </c>
      <c r="O9" s="8">
        <f t="shared" si="2"/>
        <v>0</v>
      </c>
      <c r="P9" s="12">
        <v>0</v>
      </c>
      <c r="Q9" s="11">
        <f t="shared" si="3"/>
        <v>0</v>
      </c>
    </row>
  </sheetData>
  <sortState xmlns:xlrd2="http://schemas.microsoft.com/office/spreadsheetml/2017/richdata2" ref="A2:Q9">
    <sortCondition descending="1" ref="Q2:Q9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A5A1B-07ED-1643-88BD-53FD4D7F9795}">
  <dimension ref="A1:Q8"/>
  <sheetViews>
    <sheetView zoomScale="90" zoomScaleNormal="90" workbookViewId="0">
      <selection activeCell="K21" sqref="K21"/>
    </sheetView>
  </sheetViews>
  <sheetFormatPr baseColWidth="10" defaultRowHeight="16" x14ac:dyDescent="0.2"/>
  <cols>
    <col min="16" max="16" width="10.83203125" style="6"/>
  </cols>
  <sheetData>
    <row r="1" spans="1:17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5</v>
      </c>
      <c r="M1" s="2" t="s">
        <v>6</v>
      </c>
      <c r="N1" s="2" t="s">
        <v>11</v>
      </c>
      <c r="O1" s="2" t="s">
        <v>12</v>
      </c>
      <c r="P1" s="3" t="s">
        <v>13</v>
      </c>
      <c r="Q1" s="2" t="s">
        <v>14</v>
      </c>
    </row>
    <row r="2" spans="1:17" x14ac:dyDescent="0.2">
      <c r="A2">
        <v>44</v>
      </c>
      <c r="B2" t="s">
        <v>42</v>
      </c>
      <c r="C2" t="s">
        <v>42</v>
      </c>
      <c r="D2" t="s">
        <v>40</v>
      </c>
      <c r="E2" t="s">
        <v>17</v>
      </c>
      <c r="F2" s="4">
        <v>0.9</v>
      </c>
      <c r="G2" s="4">
        <v>1.2</v>
      </c>
      <c r="H2" s="4">
        <v>4.7</v>
      </c>
      <c r="I2" s="4">
        <v>4.7</v>
      </c>
      <c r="J2" s="4">
        <v>4</v>
      </c>
      <c r="K2" s="4">
        <v>4.2</v>
      </c>
      <c r="L2" s="4">
        <f t="shared" ref="L2:M8" si="0">F2</f>
        <v>0.9</v>
      </c>
      <c r="M2" s="4">
        <f t="shared" si="0"/>
        <v>1.2</v>
      </c>
      <c r="N2" s="4">
        <f t="shared" ref="N2:N8" si="1">IF(H2+I2&gt;0,10-((H2+I2)/2),0)</f>
        <v>5.3</v>
      </c>
      <c r="O2" s="4">
        <f t="shared" ref="O2:O8" si="2">IF(J2+K2&gt;0,10-((J2+K2)/2),0)</f>
        <v>5.9</v>
      </c>
      <c r="P2" s="5">
        <v>0</v>
      </c>
      <c r="Q2" s="4">
        <f t="shared" ref="Q2:Q8" si="3">L2+M2+N2+O2-P2</f>
        <v>13.3</v>
      </c>
    </row>
    <row r="3" spans="1:17" x14ac:dyDescent="0.2">
      <c r="A3">
        <v>42</v>
      </c>
      <c r="B3" t="s">
        <v>41</v>
      </c>
      <c r="C3" t="s">
        <v>41</v>
      </c>
      <c r="D3" t="s">
        <v>40</v>
      </c>
      <c r="E3" t="s">
        <v>17</v>
      </c>
      <c r="F3" s="4">
        <v>0.6</v>
      </c>
      <c r="G3" s="4">
        <v>1.2</v>
      </c>
      <c r="H3" s="4">
        <v>5.7</v>
      </c>
      <c r="I3" s="4">
        <v>5.7</v>
      </c>
      <c r="J3" s="4">
        <v>5</v>
      </c>
      <c r="K3" s="4">
        <v>4.7</v>
      </c>
      <c r="L3" s="4">
        <f t="shared" si="0"/>
        <v>0.6</v>
      </c>
      <c r="M3" s="4">
        <f t="shared" si="0"/>
        <v>1.2</v>
      </c>
      <c r="N3" s="4">
        <f t="shared" si="1"/>
        <v>4.3</v>
      </c>
      <c r="O3" s="4">
        <f t="shared" si="2"/>
        <v>5.15</v>
      </c>
      <c r="P3" s="5">
        <v>0</v>
      </c>
      <c r="Q3" s="4">
        <f t="shared" si="3"/>
        <v>11.25</v>
      </c>
    </row>
    <row r="4" spans="1:17" x14ac:dyDescent="0.2">
      <c r="A4">
        <v>40</v>
      </c>
      <c r="B4" t="s">
        <v>34</v>
      </c>
      <c r="C4" t="s">
        <v>34</v>
      </c>
      <c r="D4" t="s">
        <v>40</v>
      </c>
      <c r="E4" t="s">
        <v>17</v>
      </c>
      <c r="F4" s="4">
        <v>0.5</v>
      </c>
      <c r="G4" s="4">
        <v>1.2</v>
      </c>
      <c r="H4" s="4">
        <v>5.8</v>
      </c>
      <c r="I4" s="4">
        <v>5.8</v>
      </c>
      <c r="J4" s="4">
        <v>4.5</v>
      </c>
      <c r="K4" s="4">
        <v>5</v>
      </c>
      <c r="L4" s="4">
        <f t="shared" si="0"/>
        <v>0.5</v>
      </c>
      <c r="M4" s="4">
        <f t="shared" si="0"/>
        <v>1.2</v>
      </c>
      <c r="N4" s="4">
        <f t="shared" si="1"/>
        <v>4.2</v>
      </c>
      <c r="O4" s="4">
        <f t="shared" si="2"/>
        <v>5.25</v>
      </c>
      <c r="P4" s="5">
        <v>0</v>
      </c>
      <c r="Q4" s="4">
        <f t="shared" si="3"/>
        <v>11.15</v>
      </c>
    </row>
    <row r="5" spans="1:17" x14ac:dyDescent="0.2">
      <c r="A5">
        <v>38</v>
      </c>
      <c r="B5" t="s">
        <v>39</v>
      </c>
      <c r="C5" t="s">
        <v>39</v>
      </c>
      <c r="D5" t="s">
        <v>40</v>
      </c>
      <c r="E5" t="s">
        <v>17</v>
      </c>
      <c r="F5" s="4">
        <v>0.3</v>
      </c>
      <c r="G5" s="4">
        <v>0.8</v>
      </c>
      <c r="H5" s="4">
        <v>5.6</v>
      </c>
      <c r="I5" s="4">
        <v>5.6</v>
      </c>
      <c r="J5" s="4">
        <v>5.2</v>
      </c>
      <c r="K5" s="4">
        <v>5.4</v>
      </c>
      <c r="L5" s="4">
        <f t="shared" si="0"/>
        <v>0.3</v>
      </c>
      <c r="M5" s="4">
        <f t="shared" si="0"/>
        <v>0.8</v>
      </c>
      <c r="N5" s="4">
        <f t="shared" si="1"/>
        <v>4.4000000000000004</v>
      </c>
      <c r="O5" s="4">
        <f t="shared" si="2"/>
        <v>4.6999999999999993</v>
      </c>
      <c r="P5" s="5">
        <v>0</v>
      </c>
      <c r="Q5" s="4">
        <f t="shared" si="3"/>
        <v>10.199999999999999</v>
      </c>
    </row>
    <row r="6" spans="1:17" x14ac:dyDescent="0.2">
      <c r="A6">
        <v>48</v>
      </c>
      <c r="B6" t="s">
        <v>44</v>
      </c>
      <c r="C6" t="s">
        <v>44</v>
      </c>
      <c r="D6" t="s">
        <v>40</v>
      </c>
      <c r="E6" t="s">
        <v>17</v>
      </c>
      <c r="F6" s="4">
        <v>0.3</v>
      </c>
      <c r="G6" s="4">
        <v>0.9</v>
      </c>
      <c r="H6" s="4">
        <v>6.4</v>
      </c>
      <c r="I6" s="4">
        <v>6.4</v>
      </c>
      <c r="J6" s="4">
        <v>5.7</v>
      </c>
      <c r="K6" s="4">
        <v>6.1</v>
      </c>
      <c r="L6" s="4">
        <f t="shared" si="0"/>
        <v>0.3</v>
      </c>
      <c r="M6" s="4">
        <f t="shared" si="0"/>
        <v>0.9</v>
      </c>
      <c r="N6" s="4">
        <f t="shared" si="1"/>
        <v>3.5999999999999996</v>
      </c>
      <c r="O6" s="4">
        <f t="shared" si="2"/>
        <v>4.0999999999999996</v>
      </c>
      <c r="P6" s="5">
        <v>0</v>
      </c>
      <c r="Q6" s="4">
        <f t="shared" si="3"/>
        <v>8.8999999999999986</v>
      </c>
    </row>
    <row r="7" spans="1:17" x14ac:dyDescent="0.2">
      <c r="A7">
        <v>50</v>
      </c>
      <c r="B7" t="s">
        <v>45</v>
      </c>
      <c r="C7" t="s">
        <v>45</v>
      </c>
      <c r="D7" t="s">
        <v>40</v>
      </c>
      <c r="E7" t="s">
        <v>17</v>
      </c>
      <c r="F7" s="4">
        <v>0.4</v>
      </c>
      <c r="G7" s="4">
        <v>0.8</v>
      </c>
      <c r="H7" s="4">
        <v>6.9</v>
      </c>
      <c r="I7" s="4">
        <v>6.9</v>
      </c>
      <c r="J7" s="4">
        <v>6.8</v>
      </c>
      <c r="K7" s="4">
        <v>7.2</v>
      </c>
      <c r="L7" s="4">
        <f t="shared" si="0"/>
        <v>0.4</v>
      </c>
      <c r="M7" s="4">
        <f t="shared" si="0"/>
        <v>0.8</v>
      </c>
      <c r="N7" s="4">
        <f t="shared" si="1"/>
        <v>3.0999999999999996</v>
      </c>
      <c r="O7" s="4">
        <f t="shared" si="2"/>
        <v>3</v>
      </c>
      <c r="P7" s="5">
        <v>0</v>
      </c>
      <c r="Q7" s="4">
        <f t="shared" si="3"/>
        <v>7.3</v>
      </c>
    </row>
    <row r="8" spans="1:17" x14ac:dyDescent="0.2">
      <c r="A8">
        <v>46</v>
      </c>
      <c r="B8" t="s">
        <v>43</v>
      </c>
      <c r="C8" t="s">
        <v>43</v>
      </c>
      <c r="D8" t="s">
        <v>40</v>
      </c>
      <c r="E8" t="s">
        <v>17</v>
      </c>
      <c r="F8" s="4">
        <v>0.1</v>
      </c>
      <c r="G8" s="4">
        <v>0.8</v>
      </c>
      <c r="H8" s="4">
        <v>6.5</v>
      </c>
      <c r="I8" s="4">
        <v>6.5</v>
      </c>
      <c r="J8" s="4">
        <v>7.4</v>
      </c>
      <c r="K8" s="4">
        <v>6.9</v>
      </c>
      <c r="L8" s="4">
        <f t="shared" si="0"/>
        <v>0.1</v>
      </c>
      <c r="M8" s="4">
        <f t="shared" si="0"/>
        <v>0.8</v>
      </c>
      <c r="N8" s="4">
        <f t="shared" si="1"/>
        <v>3.5</v>
      </c>
      <c r="O8" s="4">
        <f t="shared" si="2"/>
        <v>2.8499999999999996</v>
      </c>
      <c r="P8" s="5">
        <v>0</v>
      </c>
      <c r="Q8" s="4">
        <f t="shared" si="3"/>
        <v>7.25</v>
      </c>
    </row>
  </sheetData>
  <sortState xmlns:xlrd2="http://schemas.microsoft.com/office/spreadsheetml/2017/richdata2" ref="A2:Q8">
    <sortCondition descending="1" ref="Q2:Q8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6F4CC-7A2C-2A42-8850-1EC6E88EB0FB}">
  <dimension ref="A1:Q7"/>
  <sheetViews>
    <sheetView zoomScale="90" zoomScaleNormal="90" workbookViewId="0">
      <selection activeCell="M16" sqref="M16"/>
    </sheetView>
  </sheetViews>
  <sheetFormatPr baseColWidth="10" defaultRowHeight="16" x14ac:dyDescent="0.2"/>
  <cols>
    <col min="16" max="16" width="10.83203125" style="6"/>
  </cols>
  <sheetData>
    <row r="1" spans="1:17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5</v>
      </c>
      <c r="M1" s="2" t="s">
        <v>6</v>
      </c>
      <c r="N1" s="2" t="s">
        <v>11</v>
      </c>
      <c r="O1" s="2" t="s">
        <v>12</v>
      </c>
      <c r="P1" s="3" t="s">
        <v>13</v>
      </c>
      <c r="Q1" s="2" t="s">
        <v>14</v>
      </c>
    </row>
    <row r="2" spans="1:17" x14ac:dyDescent="0.2">
      <c r="A2">
        <v>58</v>
      </c>
      <c r="B2" t="s">
        <v>49</v>
      </c>
      <c r="C2" t="s">
        <v>49</v>
      </c>
      <c r="D2" t="s">
        <v>46</v>
      </c>
      <c r="E2" t="s">
        <v>17</v>
      </c>
      <c r="F2" s="4">
        <v>0.3</v>
      </c>
      <c r="G2" s="4">
        <v>1.5</v>
      </c>
      <c r="H2" s="4">
        <v>5.6</v>
      </c>
      <c r="I2" s="4">
        <v>5.6</v>
      </c>
      <c r="J2" s="4">
        <v>6.4</v>
      </c>
      <c r="K2" s="4">
        <v>5.9</v>
      </c>
      <c r="L2" s="4">
        <f t="shared" ref="L2:M7" si="0">F2</f>
        <v>0.3</v>
      </c>
      <c r="M2" s="4">
        <f t="shared" si="0"/>
        <v>1.5</v>
      </c>
      <c r="N2" s="4">
        <f t="shared" ref="N2:N7" si="1">IF(H2+I2&gt;0,10-((H2+I2)/2),0)</f>
        <v>4.4000000000000004</v>
      </c>
      <c r="O2" s="4">
        <f t="shared" ref="O2:O7" si="2">IF(J2+K2&gt;0,10-((J2+K2)/2),0)</f>
        <v>3.8499999999999996</v>
      </c>
      <c r="P2" s="5">
        <v>0</v>
      </c>
      <c r="Q2" s="4">
        <f t="shared" ref="Q2:Q7" si="3">L2+M2+N2+O2-P2</f>
        <v>10.050000000000001</v>
      </c>
    </row>
    <row r="3" spans="1:17" x14ac:dyDescent="0.2">
      <c r="A3">
        <v>62</v>
      </c>
      <c r="B3" t="s">
        <v>51</v>
      </c>
      <c r="C3" t="s">
        <v>51</v>
      </c>
      <c r="D3" t="s">
        <v>46</v>
      </c>
      <c r="E3" t="s">
        <v>17</v>
      </c>
      <c r="F3" s="4">
        <v>0.3</v>
      </c>
      <c r="G3" s="4">
        <v>1.2</v>
      </c>
      <c r="H3" s="4">
        <v>5.4</v>
      </c>
      <c r="I3" s="4">
        <v>5.4</v>
      </c>
      <c r="J3" s="4">
        <v>6.5</v>
      </c>
      <c r="K3" s="4">
        <v>6.8</v>
      </c>
      <c r="L3" s="4">
        <f t="shared" si="0"/>
        <v>0.3</v>
      </c>
      <c r="M3" s="4">
        <f t="shared" si="0"/>
        <v>1.2</v>
      </c>
      <c r="N3" s="4">
        <f t="shared" si="1"/>
        <v>4.5999999999999996</v>
      </c>
      <c r="O3" s="4">
        <f t="shared" si="2"/>
        <v>3.3499999999999996</v>
      </c>
      <c r="P3" s="5">
        <v>0</v>
      </c>
      <c r="Q3" s="4">
        <f t="shared" si="3"/>
        <v>9.4499999999999993</v>
      </c>
    </row>
    <row r="4" spans="1:17" x14ac:dyDescent="0.2">
      <c r="A4">
        <v>54</v>
      </c>
      <c r="B4" t="s">
        <v>47</v>
      </c>
      <c r="C4" t="s">
        <v>47</v>
      </c>
      <c r="D4" t="s">
        <v>46</v>
      </c>
      <c r="E4" t="s">
        <v>17</v>
      </c>
      <c r="F4" s="4">
        <v>0.2</v>
      </c>
      <c r="G4" s="4">
        <v>0.8</v>
      </c>
      <c r="H4" s="4">
        <v>5.6</v>
      </c>
      <c r="I4" s="4">
        <v>5.6</v>
      </c>
      <c r="J4" s="4">
        <v>7.2</v>
      </c>
      <c r="K4" s="4">
        <v>6.7</v>
      </c>
      <c r="L4" s="4">
        <f t="shared" si="0"/>
        <v>0.2</v>
      </c>
      <c r="M4" s="4">
        <f t="shared" si="0"/>
        <v>0.8</v>
      </c>
      <c r="N4" s="4">
        <f t="shared" si="1"/>
        <v>4.4000000000000004</v>
      </c>
      <c r="O4" s="4">
        <f t="shared" si="2"/>
        <v>3.05</v>
      </c>
      <c r="P4" s="5">
        <v>0</v>
      </c>
      <c r="Q4" s="4">
        <f t="shared" si="3"/>
        <v>8.4499999999999993</v>
      </c>
    </row>
    <row r="5" spans="1:17" x14ac:dyDescent="0.2">
      <c r="A5">
        <v>60</v>
      </c>
      <c r="B5" t="s">
        <v>50</v>
      </c>
      <c r="C5" t="s">
        <v>50</v>
      </c>
      <c r="D5" t="s">
        <v>46</v>
      </c>
      <c r="E5" t="s">
        <v>17</v>
      </c>
      <c r="F5" s="4">
        <v>0.1</v>
      </c>
      <c r="G5" s="4">
        <v>0.9</v>
      </c>
      <c r="H5" s="4">
        <v>7.3</v>
      </c>
      <c r="I5" s="4">
        <v>7.3</v>
      </c>
      <c r="J5" s="4">
        <v>6</v>
      </c>
      <c r="K5" s="4">
        <v>6.1</v>
      </c>
      <c r="L5" s="4">
        <f t="shared" si="0"/>
        <v>0.1</v>
      </c>
      <c r="M5" s="4">
        <f t="shared" si="0"/>
        <v>0.9</v>
      </c>
      <c r="N5" s="4">
        <f t="shared" si="1"/>
        <v>2.7</v>
      </c>
      <c r="O5" s="4">
        <f t="shared" si="2"/>
        <v>3.95</v>
      </c>
      <c r="P5" s="5">
        <v>0</v>
      </c>
      <c r="Q5" s="4">
        <f t="shared" si="3"/>
        <v>7.65</v>
      </c>
    </row>
    <row r="6" spans="1:17" x14ac:dyDescent="0.2">
      <c r="A6">
        <v>52</v>
      </c>
      <c r="B6" t="s">
        <v>38</v>
      </c>
      <c r="C6" t="s">
        <v>38</v>
      </c>
      <c r="D6" t="s">
        <v>46</v>
      </c>
      <c r="E6" t="s">
        <v>17</v>
      </c>
      <c r="F6" s="4">
        <v>0.2</v>
      </c>
      <c r="G6" s="4">
        <v>1.2</v>
      </c>
      <c r="H6" s="4">
        <v>7.8</v>
      </c>
      <c r="I6" s="4">
        <v>7.8</v>
      </c>
      <c r="J6" s="4">
        <v>7.5</v>
      </c>
      <c r="K6" s="4">
        <v>7</v>
      </c>
      <c r="L6" s="4">
        <f t="shared" si="0"/>
        <v>0.2</v>
      </c>
      <c r="M6" s="4">
        <f t="shared" si="0"/>
        <v>1.2</v>
      </c>
      <c r="N6" s="4">
        <f t="shared" si="1"/>
        <v>2.2000000000000002</v>
      </c>
      <c r="O6" s="4">
        <f t="shared" si="2"/>
        <v>2.75</v>
      </c>
      <c r="P6" s="5">
        <v>0.3</v>
      </c>
      <c r="Q6" s="4">
        <f t="shared" si="3"/>
        <v>6.05</v>
      </c>
    </row>
    <row r="7" spans="1:17" x14ac:dyDescent="0.2">
      <c r="A7">
        <v>56</v>
      </c>
      <c r="B7" t="s">
        <v>48</v>
      </c>
      <c r="C7" t="s">
        <v>48</v>
      </c>
      <c r="D7" t="s">
        <v>46</v>
      </c>
      <c r="E7" t="s">
        <v>17</v>
      </c>
      <c r="F7" s="4">
        <v>0.3</v>
      </c>
      <c r="G7" s="4">
        <v>0.6</v>
      </c>
      <c r="H7" s="4">
        <v>8.1</v>
      </c>
      <c r="I7" s="4">
        <v>8.1</v>
      </c>
      <c r="J7" s="4">
        <v>7.8</v>
      </c>
      <c r="K7" s="4">
        <v>7.3</v>
      </c>
      <c r="L7" s="4">
        <f t="shared" si="0"/>
        <v>0.3</v>
      </c>
      <c r="M7" s="4">
        <f t="shared" si="0"/>
        <v>0.6</v>
      </c>
      <c r="N7" s="4">
        <f t="shared" si="1"/>
        <v>1.9000000000000004</v>
      </c>
      <c r="O7" s="4">
        <f t="shared" si="2"/>
        <v>2.4500000000000002</v>
      </c>
      <c r="P7" s="5">
        <v>0</v>
      </c>
      <c r="Q7" s="4">
        <f t="shared" si="3"/>
        <v>5.25</v>
      </c>
    </row>
  </sheetData>
  <sortState xmlns:xlrd2="http://schemas.microsoft.com/office/spreadsheetml/2017/richdata2" ref="A2:Q7">
    <sortCondition descending="1" ref="Q2:Q7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24A7A-4017-AA44-8E5A-802E1D310513}">
  <dimension ref="A1:Q13"/>
  <sheetViews>
    <sheetView zoomScale="90" zoomScaleNormal="90" workbookViewId="0">
      <selection activeCell="K21" sqref="K21"/>
    </sheetView>
  </sheetViews>
  <sheetFormatPr baseColWidth="10" defaultRowHeight="16" x14ac:dyDescent="0.2"/>
  <cols>
    <col min="16" max="16" width="10.83203125" style="6"/>
  </cols>
  <sheetData>
    <row r="1" spans="1:17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5</v>
      </c>
      <c r="M1" s="2" t="s">
        <v>6</v>
      </c>
      <c r="N1" s="2" t="s">
        <v>11</v>
      </c>
      <c r="O1" s="2" t="s">
        <v>12</v>
      </c>
      <c r="P1" s="3" t="s">
        <v>13</v>
      </c>
      <c r="Q1" s="2" t="s">
        <v>14</v>
      </c>
    </row>
    <row r="2" spans="1:17" x14ac:dyDescent="0.2">
      <c r="A2">
        <v>72</v>
      </c>
      <c r="B2" t="s">
        <v>61</v>
      </c>
      <c r="C2" t="s">
        <v>62</v>
      </c>
      <c r="D2" t="s">
        <v>53</v>
      </c>
      <c r="E2" t="s">
        <v>17</v>
      </c>
      <c r="F2" s="4">
        <v>1.2</v>
      </c>
      <c r="G2" s="4">
        <v>0</v>
      </c>
      <c r="H2" s="4">
        <v>4</v>
      </c>
      <c r="I2" s="4">
        <v>4</v>
      </c>
      <c r="J2" s="4">
        <v>3</v>
      </c>
      <c r="K2" s="4">
        <v>3.4</v>
      </c>
      <c r="L2" s="4">
        <f t="shared" ref="L2:L13" si="0">F2</f>
        <v>1.2</v>
      </c>
      <c r="M2" s="4">
        <f t="shared" ref="M2:M13" si="1">G2</f>
        <v>0</v>
      </c>
      <c r="N2" s="4">
        <f t="shared" ref="N2:N13" si="2">IF(H2+I2&gt;0,10-((H2+I2)/2),0)</f>
        <v>6</v>
      </c>
      <c r="O2" s="4">
        <f t="shared" ref="O2:O13" si="3">IF(J2+K2&gt;0,10-((J2+K2)/2),0)</f>
        <v>6.8</v>
      </c>
      <c r="P2" s="5">
        <v>0</v>
      </c>
      <c r="Q2" s="4">
        <f t="shared" ref="Q2:Q13" si="4">L2+M2+N2+O2-P2</f>
        <v>14</v>
      </c>
    </row>
    <row r="3" spans="1:17" x14ac:dyDescent="0.2">
      <c r="A3">
        <v>62</v>
      </c>
      <c r="B3" t="s">
        <v>52</v>
      </c>
      <c r="C3" t="s">
        <v>105</v>
      </c>
      <c r="D3" t="s">
        <v>53</v>
      </c>
      <c r="E3" t="s">
        <v>17</v>
      </c>
      <c r="F3" s="4">
        <v>0.7</v>
      </c>
      <c r="G3" s="4">
        <v>0</v>
      </c>
      <c r="H3" s="4">
        <v>4.2</v>
      </c>
      <c r="I3" s="4">
        <v>4.2</v>
      </c>
      <c r="J3" s="4">
        <v>2.8</v>
      </c>
      <c r="K3" s="4">
        <v>3.3</v>
      </c>
      <c r="L3" s="4">
        <f t="shared" si="0"/>
        <v>0.7</v>
      </c>
      <c r="M3" s="4">
        <f t="shared" si="1"/>
        <v>0</v>
      </c>
      <c r="N3" s="4">
        <f t="shared" si="2"/>
        <v>5.8</v>
      </c>
      <c r="O3" s="4">
        <f t="shared" si="3"/>
        <v>6.95</v>
      </c>
      <c r="P3" s="5">
        <v>0</v>
      </c>
      <c r="Q3" s="4">
        <f t="shared" si="4"/>
        <v>13.45</v>
      </c>
    </row>
    <row r="4" spans="1:17" x14ac:dyDescent="0.2">
      <c r="A4">
        <v>74</v>
      </c>
      <c r="B4" t="s">
        <v>63</v>
      </c>
      <c r="C4" t="s">
        <v>57</v>
      </c>
      <c r="D4" t="s">
        <v>53</v>
      </c>
      <c r="E4" t="s">
        <v>17</v>
      </c>
      <c r="F4" s="4">
        <v>1.1000000000000001</v>
      </c>
      <c r="G4" s="4">
        <v>0</v>
      </c>
      <c r="H4" s="4">
        <v>4.9000000000000004</v>
      </c>
      <c r="I4" s="4">
        <v>4.9000000000000004</v>
      </c>
      <c r="J4" s="4">
        <v>2.9</v>
      </c>
      <c r="K4" s="4">
        <v>3.1</v>
      </c>
      <c r="L4" s="4">
        <f t="shared" si="0"/>
        <v>1.1000000000000001</v>
      </c>
      <c r="M4" s="4">
        <f t="shared" si="1"/>
        <v>0</v>
      </c>
      <c r="N4" s="4">
        <f t="shared" si="2"/>
        <v>5.0999999999999996</v>
      </c>
      <c r="O4" s="4">
        <f t="shared" si="3"/>
        <v>7</v>
      </c>
      <c r="P4" s="5">
        <v>0</v>
      </c>
      <c r="Q4" s="4">
        <f t="shared" si="4"/>
        <v>13.2</v>
      </c>
    </row>
    <row r="5" spans="1:17" x14ac:dyDescent="0.2">
      <c r="A5">
        <v>80</v>
      </c>
      <c r="B5" t="s">
        <v>68</v>
      </c>
      <c r="C5" t="s">
        <v>69</v>
      </c>
      <c r="D5" t="s">
        <v>53</v>
      </c>
      <c r="E5" t="s">
        <v>17</v>
      </c>
      <c r="F5" s="4">
        <v>0.7</v>
      </c>
      <c r="G5" s="4">
        <v>0</v>
      </c>
      <c r="H5" s="4">
        <v>4.8</v>
      </c>
      <c r="I5" s="4">
        <v>4.8</v>
      </c>
      <c r="J5" s="4">
        <v>3.6</v>
      </c>
      <c r="K5" s="4">
        <v>4</v>
      </c>
      <c r="L5" s="4">
        <f t="shared" si="0"/>
        <v>0.7</v>
      </c>
      <c r="M5" s="4">
        <f t="shared" si="1"/>
        <v>0</v>
      </c>
      <c r="N5" s="4">
        <f t="shared" si="2"/>
        <v>5.2</v>
      </c>
      <c r="O5" s="4">
        <f t="shared" si="3"/>
        <v>6.2</v>
      </c>
      <c r="P5" s="5">
        <v>0</v>
      </c>
      <c r="Q5" s="4">
        <f t="shared" si="4"/>
        <v>12.100000000000001</v>
      </c>
    </row>
    <row r="6" spans="1:17" x14ac:dyDescent="0.2">
      <c r="A6">
        <v>70</v>
      </c>
      <c r="B6" t="s">
        <v>59</v>
      </c>
      <c r="C6" t="s">
        <v>60</v>
      </c>
      <c r="D6" t="s">
        <v>53</v>
      </c>
      <c r="E6" t="s">
        <v>17</v>
      </c>
      <c r="F6" s="4">
        <v>0.7</v>
      </c>
      <c r="G6" s="4">
        <v>0</v>
      </c>
      <c r="H6" s="4">
        <v>4.5999999999999996</v>
      </c>
      <c r="I6" s="4">
        <v>4.5999999999999996</v>
      </c>
      <c r="J6" s="4">
        <v>4</v>
      </c>
      <c r="K6" s="4">
        <v>4.0999999999999996</v>
      </c>
      <c r="L6" s="4">
        <f t="shared" si="0"/>
        <v>0.7</v>
      </c>
      <c r="M6" s="4">
        <f t="shared" si="1"/>
        <v>0</v>
      </c>
      <c r="N6" s="4">
        <f t="shared" si="2"/>
        <v>5.4</v>
      </c>
      <c r="O6" s="4">
        <f t="shared" si="3"/>
        <v>5.95</v>
      </c>
      <c r="P6" s="5">
        <v>0</v>
      </c>
      <c r="Q6" s="4">
        <f t="shared" si="4"/>
        <v>12.05</v>
      </c>
    </row>
    <row r="7" spans="1:17" x14ac:dyDescent="0.2">
      <c r="A7">
        <v>64</v>
      </c>
      <c r="B7" t="s">
        <v>54</v>
      </c>
      <c r="C7" t="s">
        <v>55</v>
      </c>
      <c r="D7" t="s">
        <v>53</v>
      </c>
      <c r="E7" t="s">
        <v>17</v>
      </c>
      <c r="F7" s="4">
        <v>0.7</v>
      </c>
      <c r="G7" s="4">
        <v>0</v>
      </c>
      <c r="H7" s="4">
        <v>4.9000000000000004</v>
      </c>
      <c r="I7" s="4">
        <v>4.9000000000000004</v>
      </c>
      <c r="J7" s="4">
        <v>3.6</v>
      </c>
      <c r="K7" s="4">
        <v>4</v>
      </c>
      <c r="L7" s="4">
        <f t="shared" si="0"/>
        <v>0.7</v>
      </c>
      <c r="M7" s="4">
        <f t="shared" si="1"/>
        <v>0</v>
      </c>
      <c r="N7" s="4">
        <f t="shared" si="2"/>
        <v>5.0999999999999996</v>
      </c>
      <c r="O7" s="4">
        <f t="shared" si="3"/>
        <v>6.2</v>
      </c>
      <c r="P7" s="5">
        <v>0</v>
      </c>
      <c r="Q7" s="4">
        <f t="shared" si="4"/>
        <v>12</v>
      </c>
    </row>
    <row r="8" spans="1:17" x14ac:dyDescent="0.2">
      <c r="A8">
        <v>84</v>
      </c>
      <c r="B8" t="s">
        <v>72</v>
      </c>
      <c r="C8" t="s">
        <v>73</v>
      </c>
      <c r="D8" t="s">
        <v>53</v>
      </c>
      <c r="E8" t="s">
        <v>17</v>
      </c>
      <c r="F8" s="4">
        <v>0.5</v>
      </c>
      <c r="G8" s="4">
        <v>0</v>
      </c>
      <c r="H8" s="4">
        <v>5</v>
      </c>
      <c r="I8" s="4">
        <v>5</v>
      </c>
      <c r="J8" s="4">
        <v>4.2</v>
      </c>
      <c r="K8" s="4">
        <v>3.9</v>
      </c>
      <c r="L8" s="4">
        <f t="shared" si="0"/>
        <v>0.5</v>
      </c>
      <c r="M8" s="4">
        <f t="shared" si="1"/>
        <v>0</v>
      </c>
      <c r="N8" s="4">
        <f t="shared" si="2"/>
        <v>5</v>
      </c>
      <c r="O8" s="4">
        <f t="shared" si="3"/>
        <v>5.95</v>
      </c>
      <c r="P8" s="5">
        <v>0</v>
      </c>
      <c r="Q8" s="4">
        <f t="shared" si="4"/>
        <v>11.45</v>
      </c>
    </row>
    <row r="9" spans="1:17" x14ac:dyDescent="0.2">
      <c r="A9">
        <v>66</v>
      </c>
      <c r="B9" t="s">
        <v>56</v>
      </c>
      <c r="C9" t="s">
        <v>57</v>
      </c>
      <c r="D9" t="s">
        <v>53</v>
      </c>
      <c r="E9" t="s">
        <v>17</v>
      </c>
      <c r="F9" s="4">
        <v>0.7</v>
      </c>
      <c r="G9" s="4">
        <v>0</v>
      </c>
      <c r="H9" s="4">
        <v>5.5</v>
      </c>
      <c r="I9" s="4">
        <v>5.5</v>
      </c>
      <c r="J9" s="4">
        <v>4.2</v>
      </c>
      <c r="K9" s="4">
        <v>3.7</v>
      </c>
      <c r="L9" s="4">
        <f t="shared" si="0"/>
        <v>0.7</v>
      </c>
      <c r="M9" s="4">
        <f t="shared" si="1"/>
        <v>0</v>
      </c>
      <c r="N9" s="4">
        <f t="shared" si="2"/>
        <v>4.5</v>
      </c>
      <c r="O9" s="4">
        <f t="shared" si="3"/>
        <v>6.05</v>
      </c>
      <c r="P9" s="5">
        <v>0</v>
      </c>
      <c r="Q9" s="4">
        <f t="shared" si="4"/>
        <v>11.25</v>
      </c>
    </row>
    <row r="10" spans="1:17" x14ac:dyDescent="0.2">
      <c r="A10">
        <v>78</v>
      </c>
      <c r="B10" t="s">
        <v>66</v>
      </c>
      <c r="C10" t="s">
        <v>67</v>
      </c>
      <c r="D10" t="s">
        <v>53</v>
      </c>
      <c r="E10" t="s">
        <v>17</v>
      </c>
      <c r="F10" s="4">
        <v>0.6</v>
      </c>
      <c r="G10" s="4">
        <v>0</v>
      </c>
      <c r="H10" s="4">
        <v>5.5</v>
      </c>
      <c r="I10" s="4">
        <v>5.5</v>
      </c>
      <c r="J10" s="4">
        <v>4</v>
      </c>
      <c r="K10" s="4">
        <v>4.5</v>
      </c>
      <c r="L10" s="4">
        <f t="shared" si="0"/>
        <v>0.6</v>
      </c>
      <c r="M10" s="4">
        <f t="shared" si="1"/>
        <v>0</v>
      </c>
      <c r="N10" s="4">
        <f t="shared" si="2"/>
        <v>4.5</v>
      </c>
      <c r="O10" s="4">
        <f t="shared" si="3"/>
        <v>5.75</v>
      </c>
      <c r="P10" s="5">
        <v>0</v>
      </c>
      <c r="Q10" s="4">
        <f t="shared" si="4"/>
        <v>10.85</v>
      </c>
    </row>
    <row r="11" spans="1:17" x14ac:dyDescent="0.2">
      <c r="A11">
        <v>76</v>
      </c>
      <c r="B11" t="s">
        <v>64</v>
      </c>
      <c r="C11" t="s">
        <v>65</v>
      </c>
      <c r="D11" t="s">
        <v>53</v>
      </c>
      <c r="E11" t="s">
        <v>17</v>
      </c>
      <c r="F11" s="4">
        <v>0.5</v>
      </c>
      <c r="G11" s="4">
        <v>0</v>
      </c>
      <c r="H11" s="4">
        <v>5.3</v>
      </c>
      <c r="I11" s="4">
        <v>5.3</v>
      </c>
      <c r="J11" s="4">
        <v>4.8</v>
      </c>
      <c r="K11" s="4">
        <v>5.0999999999999996</v>
      </c>
      <c r="L11" s="4">
        <f t="shared" si="0"/>
        <v>0.5</v>
      </c>
      <c r="M11" s="4">
        <f t="shared" si="1"/>
        <v>0</v>
      </c>
      <c r="N11" s="4">
        <f t="shared" si="2"/>
        <v>4.7</v>
      </c>
      <c r="O11" s="4">
        <f t="shared" si="3"/>
        <v>5.0500000000000007</v>
      </c>
      <c r="P11" s="5">
        <v>0</v>
      </c>
      <c r="Q11" s="4">
        <f t="shared" si="4"/>
        <v>10.25</v>
      </c>
    </row>
    <row r="12" spans="1:17" x14ac:dyDescent="0.2">
      <c r="A12">
        <v>68</v>
      </c>
      <c r="B12" t="s">
        <v>58</v>
      </c>
      <c r="C12" t="s">
        <v>28</v>
      </c>
      <c r="D12" t="s">
        <v>53</v>
      </c>
      <c r="E12" t="s">
        <v>17</v>
      </c>
      <c r="F12" s="4">
        <v>0.4</v>
      </c>
      <c r="G12" s="4">
        <v>0</v>
      </c>
      <c r="H12" s="4">
        <v>5.8</v>
      </c>
      <c r="I12" s="4">
        <v>5.8</v>
      </c>
      <c r="J12" s="4">
        <v>5</v>
      </c>
      <c r="K12" s="4">
        <v>4.9000000000000004</v>
      </c>
      <c r="L12" s="4">
        <f t="shared" si="0"/>
        <v>0.4</v>
      </c>
      <c r="M12" s="4">
        <f t="shared" si="1"/>
        <v>0</v>
      </c>
      <c r="N12" s="4">
        <f t="shared" si="2"/>
        <v>4.2</v>
      </c>
      <c r="O12" s="4">
        <f t="shared" si="3"/>
        <v>5.05</v>
      </c>
      <c r="P12" s="5">
        <v>0</v>
      </c>
      <c r="Q12" s="4">
        <f t="shared" si="4"/>
        <v>9.65</v>
      </c>
    </row>
    <row r="13" spans="1:17" x14ac:dyDescent="0.2">
      <c r="A13">
        <v>82</v>
      </c>
      <c r="B13" t="s">
        <v>70</v>
      </c>
      <c r="C13" t="s">
        <v>71</v>
      </c>
      <c r="D13" t="s">
        <v>53</v>
      </c>
      <c r="E13" t="s">
        <v>17</v>
      </c>
      <c r="F13" s="4">
        <v>0.1</v>
      </c>
      <c r="G13" s="4">
        <v>0</v>
      </c>
      <c r="H13" s="4">
        <v>5.8</v>
      </c>
      <c r="I13" s="4">
        <v>5.8</v>
      </c>
      <c r="J13" s="4">
        <v>5.5</v>
      </c>
      <c r="K13" s="4">
        <v>5</v>
      </c>
      <c r="L13" s="4">
        <f t="shared" si="0"/>
        <v>0.1</v>
      </c>
      <c r="M13" s="4">
        <f t="shared" si="1"/>
        <v>0</v>
      </c>
      <c r="N13" s="4">
        <f t="shared" si="2"/>
        <v>4.2</v>
      </c>
      <c r="O13" s="4">
        <f t="shared" si="3"/>
        <v>4.75</v>
      </c>
      <c r="P13" s="5">
        <v>0</v>
      </c>
      <c r="Q13" s="4">
        <f t="shared" si="4"/>
        <v>9.0500000000000007</v>
      </c>
    </row>
  </sheetData>
  <sortState xmlns:xlrd2="http://schemas.microsoft.com/office/spreadsheetml/2017/richdata2" ref="A2:Q13">
    <sortCondition descending="1" ref="Q2:Q13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93A0B-58A5-4240-8CB6-7C4F90959476}">
  <dimension ref="A1:Q13"/>
  <sheetViews>
    <sheetView zoomScale="90" zoomScaleNormal="90" workbookViewId="0">
      <selection activeCell="I23" sqref="I23"/>
    </sheetView>
  </sheetViews>
  <sheetFormatPr baseColWidth="10" defaultRowHeight="16" x14ac:dyDescent="0.2"/>
  <cols>
    <col min="16" max="16" width="10.83203125" style="6"/>
  </cols>
  <sheetData>
    <row r="1" spans="1:17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5</v>
      </c>
      <c r="M1" s="2" t="s">
        <v>6</v>
      </c>
      <c r="N1" s="2" t="s">
        <v>11</v>
      </c>
      <c r="O1" s="2" t="s">
        <v>12</v>
      </c>
      <c r="P1" s="3" t="s">
        <v>13</v>
      </c>
      <c r="Q1" s="2" t="s">
        <v>14</v>
      </c>
    </row>
    <row r="2" spans="1:17" x14ac:dyDescent="0.2">
      <c r="A2">
        <v>90</v>
      </c>
      <c r="B2" t="s">
        <v>79</v>
      </c>
      <c r="C2" t="s">
        <v>80</v>
      </c>
      <c r="D2" t="s">
        <v>74</v>
      </c>
      <c r="E2" t="s">
        <v>17</v>
      </c>
      <c r="F2" s="4">
        <v>1</v>
      </c>
      <c r="G2" s="4">
        <v>0</v>
      </c>
      <c r="H2" s="4">
        <v>4</v>
      </c>
      <c r="I2" s="4">
        <v>4</v>
      </c>
      <c r="J2" s="4">
        <v>3.7</v>
      </c>
      <c r="K2" s="4">
        <v>4.2</v>
      </c>
      <c r="L2" s="4">
        <f t="shared" ref="L2:L12" si="0">F2</f>
        <v>1</v>
      </c>
      <c r="M2" s="4">
        <f t="shared" ref="M2:M12" si="1">G2</f>
        <v>0</v>
      </c>
      <c r="N2" s="4">
        <f t="shared" ref="N2:N12" si="2">IF(H2+I2&gt;0,10-((H2+I2)/2),0)</f>
        <v>6</v>
      </c>
      <c r="O2" s="4">
        <f t="shared" ref="O2:O12" si="3">IF(J2+K2&gt;0,10-((J2+K2)/2),0)</f>
        <v>6.05</v>
      </c>
      <c r="P2" s="5">
        <v>0</v>
      </c>
      <c r="Q2" s="4">
        <f t="shared" ref="Q2:Q12" si="4">L2+M2+N2+O2-P2</f>
        <v>13.05</v>
      </c>
    </row>
    <row r="3" spans="1:17" x14ac:dyDescent="0.2">
      <c r="A3">
        <v>98</v>
      </c>
      <c r="B3" t="s">
        <v>87</v>
      </c>
      <c r="C3" t="s">
        <v>88</v>
      </c>
      <c r="D3" t="s">
        <v>74</v>
      </c>
      <c r="E3" t="s">
        <v>17</v>
      </c>
      <c r="F3" s="4">
        <v>1.3</v>
      </c>
      <c r="G3" s="4">
        <v>0</v>
      </c>
      <c r="H3" s="4">
        <v>4.8</v>
      </c>
      <c r="I3" s="4">
        <v>4.8</v>
      </c>
      <c r="J3" s="4">
        <v>3.9</v>
      </c>
      <c r="K3" s="4">
        <v>3.6</v>
      </c>
      <c r="L3" s="4">
        <f t="shared" si="0"/>
        <v>1.3</v>
      </c>
      <c r="M3" s="4">
        <f t="shared" si="1"/>
        <v>0</v>
      </c>
      <c r="N3" s="4">
        <f t="shared" si="2"/>
        <v>5.2</v>
      </c>
      <c r="O3" s="4">
        <f t="shared" si="3"/>
        <v>6.25</v>
      </c>
      <c r="P3" s="5">
        <v>0</v>
      </c>
      <c r="Q3" s="4">
        <f t="shared" si="4"/>
        <v>12.75</v>
      </c>
    </row>
    <row r="4" spans="1:17" x14ac:dyDescent="0.2">
      <c r="A4">
        <v>102</v>
      </c>
      <c r="B4" t="s">
        <v>90</v>
      </c>
      <c r="C4" t="s">
        <v>91</v>
      </c>
      <c r="D4" t="s">
        <v>74</v>
      </c>
      <c r="E4" t="s">
        <v>17</v>
      </c>
      <c r="F4" s="4">
        <v>0.8</v>
      </c>
      <c r="G4" s="4">
        <v>0</v>
      </c>
      <c r="H4" s="4">
        <v>4.2</v>
      </c>
      <c r="I4" s="4">
        <v>4.2</v>
      </c>
      <c r="J4" s="4">
        <v>4</v>
      </c>
      <c r="K4" s="4">
        <v>3.9</v>
      </c>
      <c r="L4" s="4">
        <f t="shared" si="0"/>
        <v>0.8</v>
      </c>
      <c r="M4" s="4">
        <f t="shared" si="1"/>
        <v>0</v>
      </c>
      <c r="N4" s="4">
        <f t="shared" si="2"/>
        <v>5.8</v>
      </c>
      <c r="O4" s="4">
        <f t="shared" si="3"/>
        <v>6.05</v>
      </c>
      <c r="P4" s="5">
        <v>0</v>
      </c>
      <c r="Q4" s="4">
        <f t="shared" si="4"/>
        <v>12.649999999999999</v>
      </c>
    </row>
    <row r="5" spans="1:17" x14ac:dyDescent="0.2">
      <c r="A5">
        <v>86</v>
      </c>
      <c r="B5" t="s">
        <v>75</v>
      </c>
      <c r="C5" t="s">
        <v>76</v>
      </c>
      <c r="D5" t="s">
        <v>74</v>
      </c>
      <c r="E5" t="s">
        <v>17</v>
      </c>
      <c r="F5" s="4">
        <v>1.1000000000000001</v>
      </c>
      <c r="G5" s="4">
        <v>0</v>
      </c>
      <c r="H5" s="4">
        <v>5.2</v>
      </c>
      <c r="I5" s="4">
        <v>5.2</v>
      </c>
      <c r="J5" s="4">
        <v>3.7</v>
      </c>
      <c r="K5" s="4">
        <v>4.0999999999999996</v>
      </c>
      <c r="L5" s="4">
        <f t="shared" si="0"/>
        <v>1.1000000000000001</v>
      </c>
      <c r="M5" s="4">
        <f t="shared" si="1"/>
        <v>0</v>
      </c>
      <c r="N5" s="4">
        <f t="shared" si="2"/>
        <v>4.8</v>
      </c>
      <c r="O5" s="4">
        <f t="shared" si="3"/>
        <v>6.1</v>
      </c>
      <c r="P5" s="5">
        <v>0</v>
      </c>
      <c r="Q5" s="4">
        <f t="shared" si="4"/>
        <v>12</v>
      </c>
    </row>
    <row r="6" spans="1:17" x14ac:dyDescent="0.2">
      <c r="A6">
        <v>94</v>
      </c>
      <c r="B6" t="s">
        <v>83</v>
      </c>
      <c r="C6" t="s">
        <v>84</v>
      </c>
      <c r="D6" t="s">
        <v>74</v>
      </c>
      <c r="E6" t="s">
        <v>17</v>
      </c>
      <c r="F6" s="4">
        <v>0.8</v>
      </c>
      <c r="G6" s="4">
        <v>0</v>
      </c>
      <c r="H6" s="4">
        <v>4.9000000000000004</v>
      </c>
      <c r="I6" s="4">
        <v>4.9000000000000004</v>
      </c>
      <c r="J6" s="4">
        <v>4.8</v>
      </c>
      <c r="K6" s="4">
        <v>4.5</v>
      </c>
      <c r="L6" s="4">
        <f t="shared" si="0"/>
        <v>0.8</v>
      </c>
      <c r="M6" s="4">
        <f t="shared" si="1"/>
        <v>0</v>
      </c>
      <c r="N6" s="4">
        <f t="shared" si="2"/>
        <v>5.0999999999999996</v>
      </c>
      <c r="O6" s="4">
        <f t="shared" si="3"/>
        <v>5.35</v>
      </c>
      <c r="P6" s="5">
        <v>0</v>
      </c>
      <c r="Q6" s="4">
        <f t="shared" si="4"/>
        <v>11.25</v>
      </c>
    </row>
    <row r="7" spans="1:17" x14ac:dyDescent="0.2">
      <c r="A7">
        <v>106</v>
      </c>
      <c r="B7" t="s">
        <v>108</v>
      </c>
      <c r="C7" t="s">
        <v>109</v>
      </c>
      <c r="D7" t="s">
        <v>74</v>
      </c>
      <c r="E7" t="s">
        <v>17</v>
      </c>
      <c r="F7" s="4">
        <v>0.6</v>
      </c>
      <c r="G7" s="4">
        <v>0</v>
      </c>
      <c r="H7" s="4">
        <v>5.2</v>
      </c>
      <c r="I7" s="4">
        <v>5.2</v>
      </c>
      <c r="J7" s="4">
        <v>4.7</v>
      </c>
      <c r="K7" s="4">
        <v>4.2</v>
      </c>
      <c r="L7" s="4">
        <f t="shared" si="0"/>
        <v>0.6</v>
      </c>
      <c r="M7" s="4">
        <f t="shared" si="1"/>
        <v>0</v>
      </c>
      <c r="N7" s="4">
        <f t="shared" si="2"/>
        <v>4.8</v>
      </c>
      <c r="O7" s="4">
        <f t="shared" si="3"/>
        <v>5.55</v>
      </c>
      <c r="P7" s="9">
        <v>0</v>
      </c>
      <c r="Q7" s="4">
        <f t="shared" si="4"/>
        <v>10.95</v>
      </c>
    </row>
    <row r="8" spans="1:17" x14ac:dyDescent="0.2">
      <c r="A8">
        <v>88</v>
      </c>
      <c r="B8" t="s">
        <v>77</v>
      </c>
      <c r="C8" t="s">
        <v>78</v>
      </c>
      <c r="D8" t="s">
        <v>74</v>
      </c>
      <c r="E8" t="s">
        <v>17</v>
      </c>
      <c r="F8" s="4">
        <v>0.5</v>
      </c>
      <c r="G8" s="4">
        <v>0</v>
      </c>
      <c r="H8" s="4">
        <v>5.5</v>
      </c>
      <c r="I8" s="4">
        <v>5.5</v>
      </c>
      <c r="J8" s="4">
        <v>4.4000000000000004</v>
      </c>
      <c r="K8" s="4">
        <v>4.4000000000000004</v>
      </c>
      <c r="L8" s="4">
        <f t="shared" si="0"/>
        <v>0.5</v>
      </c>
      <c r="M8" s="4">
        <f t="shared" si="1"/>
        <v>0</v>
      </c>
      <c r="N8" s="4">
        <f t="shared" si="2"/>
        <v>4.5</v>
      </c>
      <c r="O8" s="4">
        <f t="shared" si="3"/>
        <v>5.6</v>
      </c>
      <c r="P8" s="5">
        <v>0</v>
      </c>
      <c r="Q8" s="4">
        <f t="shared" si="4"/>
        <v>10.6</v>
      </c>
    </row>
    <row r="9" spans="1:17" x14ac:dyDescent="0.2">
      <c r="A9">
        <v>100</v>
      </c>
      <c r="B9" t="s">
        <v>106</v>
      </c>
      <c r="C9" t="s">
        <v>107</v>
      </c>
      <c r="D9" t="s">
        <v>74</v>
      </c>
      <c r="E9" t="s">
        <v>17</v>
      </c>
      <c r="F9" s="4">
        <v>0.5</v>
      </c>
      <c r="G9" s="4">
        <v>0</v>
      </c>
      <c r="H9" s="4">
        <v>5.4</v>
      </c>
      <c r="I9" s="4">
        <v>5.4</v>
      </c>
      <c r="J9" s="4">
        <v>4.5</v>
      </c>
      <c r="K9" s="4">
        <v>4.5999999999999996</v>
      </c>
      <c r="L9" s="4">
        <f t="shared" si="0"/>
        <v>0.5</v>
      </c>
      <c r="M9" s="4">
        <f t="shared" si="1"/>
        <v>0</v>
      </c>
      <c r="N9" s="4">
        <f t="shared" si="2"/>
        <v>4.5999999999999996</v>
      </c>
      <c r="O9" s="4">
        <f t="shared" si="3"/>
        <v>5.45</v>
      </c>
      <c r="P9" s="5">
        <v>0</v>
      </c>
      <c r="Q9" s="4">
        <f t="shared" si="4"/>
        <v>10.55</v>
      </c>
    </row>
    <row r="10" spans="1:17" x14ac:dyDescent="0.2">
      <c r="A10">
        <v>96</v>
      </c>
      <c r="B10" t="s">
        <v>85</v>
      </c>
      <c r="C10" t="s">
        <v>86</v>
      </c>
      <c r="D10" t="s">
        <v>74</v>
      </c>
      <c r="E10" t="s">
        <v>17</v>
      </c>
      <c r="F10" s="4">
        <v>0.4</v>
      </c>
      <c r="G10" s="4">
        <v>0</v>
      </c>
      <c r="H10" s="4">
        <v>5.3</v>
      </c>
      <c r="I10" s="4">
        <v>5.3</v>
      </c>
      <c r="J10" s="4">
        <v>4.9000000000000004</v>
      </c>
      <c r="K10" s="4">
        <v>4.4000000000000004</v>
      </c>
      <c r="L10" s="4">
        <f t="shared" si="0"/>
        <v>0.4</v>
      </c>
      <c r="M10" s="4">
        <f t="shared" si="1"/>
        <v>0</v>
      </c>
      <c r="N10" s="4">
        <f t="shared" si="2"/>
        <v>4.7</v>
      </c>
      <c r="O10" s="4">
        <f t="shared" si="3"/>
        <v>5.35</v>
      </c>
      <c r="P10" s="5">
        <v>0</v>
      </c>
      <c r="Q10" s="4">
        <f t="shared" si="4"/>
        <v>10.45</v>
      </c>
    </row>
    <row r="11" spans="1:17" x14ac:dyDescent="0.2">
      <c r="A11">
        <v>92</v>
      </c>
      <c r="B11" t="s">
        <v>81</v>
      </c>
      <c r="C11" t="s">
        <v>82</v>
      </c>
      <c r="D11" t="s">
        <v>74</v>
      </c>
      <c r="E11" t="s">
        <v>17</v>
      </c>
      <c r="F11" s="4">
        <v>0.5</v>
      </c>
      <c r="G11" s="4">
        <v>0</v>
      </c>
      <c r="H11" s="4">
        <v>5.4</v>
      </c>
      <c r="I11" s="4">
        <v>5.4</v>
      </c>
      <c r="J11" s="4">
        <v>4.5</v>
      </c>
      <c r="K11" s="4">
        <v>5</v>
      </c>
      <c r="L11" s="4">
        <f t="shared" si="0"/>
        <v>0.5</v>
      </c>
      <c r="M11" s="4">
        <f t="shared" si="1"/>
        <v>0</v>
      </c>
      <c r="N11" s="4">
        <f t="shared" si="2"/>
        <v>4.5999999999999996</v>
      </c>
      <c r="O11" s="4">
        <f t="shared" si="3"/>
        <v>5.25</v>
      </c>
      <c r="P11" s="5">
        <v>0</v>
      </c>
      <c r="Q11" s="4">
        <f t="shared" si="4"/>
        <v>10.35</v>
      </c>
    </row>
    <row r="12" spans="1:17" x14ac:dyDescent="0.2">
      <c r="A12">
        <v>104</v>
      </c>
      <c r="B12" t="s">
        <v>111</v>
      </c>
      <c r="C12" t="s">
        <v>86</v>
      </c>
      <c r="D12" t="s">
        <v>74</v>
      </c>
      <c r="E12" t="s">
        <v>17</v>
      </c>
      <c r="F12" s="4">
        <v>0.3</v>
      </c>
      <c r="G12" s="4">
        <v>0</v>
      </c>
      <c r="H12" s="4">
        <v>6</v>
      </c>
      <c r="I12" s="4">
        <v>6</v>
      </c>
      <c r="J12" s="4">
        <v>4.5999999999999996</v>
      </c>
      <c r="K12" s="4">
        <v>4.9000000000000004</v>
      </c>
      <c r="L12" s="4">
        <f t="shared" si="0"/>
        <v>0.3</v>
      </c>
      <c r="M12" s="4">
        <f t="shared" si="1"/>
        <v>0</v>
      </c>
      <c r="N12" s="4">
        <f t="shared" si="2"/>
        <v>4</v>
      </c>
      <c r="O12" s="4">
        <f t="shared" si="3"/>
        <v>5.25</v>
      </c>
      <c r="P12" s="9">
        <v>0</v>
      </c>
      <c r="Q12" s="4">
        <f t="shared" si="4"/>
        <v>9.5500000000000007</v>
      </c>
    </row>
    <row r="13" spans="1:17" x14ac:dyDescent="0.2">
      <c r="M13" s="4"/>
    </row>
  </sheetData>
  <sortState xmlns:xlrd2="http://schemas.microsoft.com/office/spreadsheetml/2017/richdata2" ref="A2:Q13">
    <sortCondition descending="1" ref="Q2:Q13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79577-AAF6-5548-9415-C4320124D6CA}">
  <dimension ref="A1:Q11"/>
  <sheetViews>
    <sheetView tabSelected="1" zoomScale="95" zoomScaleNormal="95" workbookViewId="0">
      <selection activeCell="O17" sqref="O17"/>
    </sheetView>
  </sheetViews>
  <sheetFormatPr baseColWidth="10" defaultRowHeight="16" x14ac:dyDescent="0.2"/>
  <cols>
    <col min="16" max="16" width="10.83203125" style="6"/>
  </cols>
  <sheetData>
    <row r="1" spans="1:17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5</v>
      </c>
      <c r="M1" s="2" t="s">
        <v>6</v>
      </c>
      <c r="N1" s="2" t="s">
        <v>11</v>
      </c>
      <c r="O1" s="2" t="s">
        <v>12</v>
      </c>
      <c r="P1" s="3" t="s">
        <v>13</v>
      </c>
      <c r="Q1" s="2" t="s">
        <v>14</v>
      </c>
    </row>
    <row r="2" spans="1:17" x14ac:dyDescent="0.2">
      <c r="A2">
        <v>116</v>
      </c>
      <c r="B2" t="s">
        <v>100</v>
      </c>
      <c r="C2" t="s">
        <v>101</v>
      </c>
      <c r="D2" t="s">
        <v>92</v>
      </c>
      <c r="E2" t="s">
        <v>17</v>
      </c>
      <c r="F2" s="4">
        <v>1</v>
      </c>
      <c r="G2" s="4">
        <v>0</v>
      </c>
      <c r="H2" s="4">
        <v>4.0999999999999996</v>
      </c>
      <c r="I2" s="4">
        <v>4.0999999999999996</v>
      </c>
      <c r="J2" s="4">
        <v>3.5</v>
      </c>
      <c r="K2" s="4">
        <v>3.4</v>
      </c>
      <c r="L2" s="4">
        <f t="shared" ref="L2:L10" si="0">F2</f>
        <v>1</v>
      </c>
      <c r="M2" s="4">
        <f t="shared" ref="M2:M10" si="1">G2</f>
        <v>0</v>
      </c>
      <c r="N2" s="4">
        <f t="shared" ref="N2:N10" si="2">IF(H2+I2&gt;0,10-((H2+I2)/2),0)</f>
        <v>5.9</v>
      </c>
      <c r="O2" s="4">
        <f t="shared" ref="O2:O10" si="3">IF(J2+K2&gt;0,10-((J2+K2)/2),0)</f>
        <v>6.55</v>
      </c>
      <c r="P2" s="5">
        <v>0</v>
      </c>
      <c r="Q2" s="4">
        <f t="shared" ref="Q2:Q10" si="4">L2+M2+N2+O2-P2</f>
        <v>13.45</v>
      </c>
    </row>
    <row r="3" spans="1:17" x14ac:dyDescent="0.2">
      <c r="A3">
        <v>110</v>
      </c>
      <c r="B3" t="s">
        <v>95</v>
      </c>
      <c r="C3" t="s">
        <v>96</v>
      </c>
      <c r="D3" t="s">
        <v>92</v>
      </c>
      <c r="E3" t="s">
        <v>17</v>
      </c>
      <c r="F3" s="4">
        <v>0.5</v>
      </c>
      <c r="G3" s="4">
        <v>0</v>
      </c>
      <c r="H3" s="4">
        <v>4.5999999999999996</v>
      </c>
      <c r="I3" s="4">
        <v>4.5999999999999996</v>
      </c>
      <c r="J3" s="4">
        <v>3.2</v>
      </c>
      <c r="K3" s="4">
        <v>3.3</v>
      </c>
      <c r="L3" s="4">
        <f t="shared" si="0"/>
        <v>0.5</v>
      </c>
      <c r="M3" s="4">
        <f t="shared" si="1"/>
        <v>0</v>
      </c>
      <c r="N3" s="4">
        <f t="shared" si="2"/>
        <v>5.4</v>
      </c>
      <c r="O3" s="4">
        <f t="shared" si="3"/>
        <v>6.75</v>
      </c>
      <c r="P3" s="5">
        <v>0</v>
      </c>
      <c r="Q3" s="4">
        <f t="shared" si="4"/>
        <v>12.65</v>
      </c>
    </row>
    <row r="4" spans="1:17" x14ac:dyDescent="0.2">
      <c r="A4">
        <v>114</v>
      </c>
      <c r="B4" t="s">
        <v>99</v>
      </c>
      <c r="C4" t="s">
        <v>88</v>
      </c>
      <c r="D4" t="s">
        <v>92</v>
      </c>
      <c r="E4" t="s">
        <v>17</v>
      </c>
      <c r="F4" s="4">
        <v>0.8</v>
      </c>
      <c r="G4" s="4">
        <v>0</v>
      </c>
      <c r="H4" s="4">
        <v>4.3</v>
      </c>
      <c r="I4" s="4">
        <v>4.3</v>
      </c>
      <c r="J4" s="4">
        <v>4.0999999999999996</v>
      </c>
      <c r="K4" s="4">
        <v>3.6</v>
      </c>
      <c r="L4" s="4">
        <f t="shared" si="0"/>
        <v>0.8</v>
      </c>
      <c r="M4" s="4">
        <f t="shared" si="1"/>
        <v>0</v>
      </c>
      <c r="N4" s="4">
        <f t="shared" si="2"/>
        <v>5.7</v>
      </c>
      <c r="O4" s="4">
        <f t="shared" si="3"/>
        <v>6.15</v>
      </c>
      <c r="P4" s="5">
        <v>0</v>
      </c>
      <c r="Q4" s="4">
        <f t="shared" si="4"/>
        <v>12.65</v>
      </c>
    </row>
    <row r="5" spans="1:17" x14ac:dyDescent="0.2">
      <c r="A5">
        <v>120</v>
      </c>
      <c r="B5" t="s">
        <v>94</v>
      </c>
      <c r="C5" t="s">
        <v>25</v>
      </c>
      <c r="D5" t="s">
        <v>92</v>
      </c>
      <c r="E5" t="s">
        <v>17</v>
      </c>
      <c r="F5" s="4">
        <v>0.7</v>
      </c>
      <c r="G5" s="4">
        <v>0</v>
      </c>
      <c r="H5" s="4">
        <v>4.8</v>
      </c>
      <c r="I5" s="4">
        <v>4.8</v>
      </c>
      <c r="J5" s="4">
        <v>3.7</v>
      </c>
      <c r="K5" s="4">
        <v>3.2</v>
      </c>
      <c r="L5" s="4">
        <f t="shared" si="0"/>
        <v>0.7</v>
      </c>
      <c r="M5" s="4">
        <f t="shared" si="1"/>
        <v>0</v>
      </c>
      <c r="N5" s="4">
        <f t="shared" si="2"/>
        <v>5.2</v>
      </c>
      <c r="O5" s="4">
        <f t="shared" si="3"/>
        <v>6.55</v>
      </c>
      <c r="P5" s="5">
        <v>0</v>
      </c>
      <c r="Q5" s="4">
        <f t="shared" si="4"/>
        <v>12.45</v>
      </c>
    </row>
    <row r="6" spans="1:17" x14ac:dyDescent="0.2">
      <c r="A6">
        <v>123</v>
      </c>
      <c r="B6" t="s">
        <v>93</v>
      </c>
      <c r="C6" t="s">
        <v>29</v>
      </c>
      <c r="D6" t="s">
        <v>92</v>
      </c>
      <c r="E6" t="s">
        <v>17</v>
      </c>
      <c r="F6" s="4">
        <v>0.6</v>
      </c>
      <c r="G6" s="4">
        <v>0</v>
      </c>
      <c r="H6" s="4">
        <v>5</v>
      </c>
      <c r="I6" s="4">
        <v>5</v>
      </c>
      <c r="J6" s="4">
        <v>3.5</v>
      </c>
      <c r="K6" s="4">
        <v>3.9</v>
      </c>
      <c r="L6" s="4">
        <f t="shared" si="0"/>
        <v>0.6</v>
      </c>
      <c r="M6" s="4">
        <f t="shared" si="1"/>
        <v>0</v>
      </c>
      <c r="N6" s="4">
        <f t="shared" si="2"/>
        <v>5</v>
      </c>
      <c r="O6" s="4">
        <f t="shared" si="3"/>
        <v>6.3</v>
      </c>
      <c r="P6" s="9">
        <v>0</v>
      </c>
      <c r="Q6" s="4">
        <f t="shared" si="4"/>
        <v>11.899999999999999</v>
      </c>
    </row>
    <row r="7" spans="1:17" x14ac:dyDescent="0.2">
      <c r="A7">
        <v>112</v>
      </c>
      <c r="B7" t="s">
        <v>97</v>
      </c>
      <c r="C7" t="s">
        <v>98</v>
      </c>
      <c r="D7" t="s">
        <v>92</v>
      </c>
      <c r="E7" t="s">
        <v>17</v>
      </c>
      <c r="F7" s="4">
        <v>0.5</v>
      </c>
      <c r="G7" s="4">
        <v>0</v>
      </c>
      <c r="H7" s="4">
        <v>5.8</v>
      </c>
      <c r="I7" s="4">
        <v>5.8</v>
      </c>
      <c r="J7" s="4">
        <v>3.8</v>
      </c>
      <c r="K7" s="4">
        <v>3.7</v>
      </c>
      <c r="L7" s="4">
        <f t="shared" si="0"/>
        <v>0.5</v>
      </c>
      <c r="M7" s="4">
        <f t="shared" si="1"/>
        <v>0</v>
      </c>
      <c r="N7" s="4">
        <f t="shared" si="2"/>
        <v>4.2</v>
      </c>
      <c r="O7" s="4">
        <f t="shared" si="3"/>
        <v>6.25</v>
      </c>
      <c r="P7" s="5">
        <v>0</v>
      </c>
      <c r="Q7" s="4">
        <f t="shared" si="4"/>
        <v>10.95</v>
      </c>
    </row>
    <row r="8" spans="1:17" x14ac:dyDescent="0.2">
      <c r="A8">
        <v>118</v>
      </c>
      <c r="B8" t="s">
        <v>102</v>
      </c>
      <c r="C8" t="s">
        <v>82</v>
      </c>
      <c r="D8" t="s">
        <v>92</v>
      </c>
      <c r="E8" t="s">
        <v>17</v>
      </c>
      <c r="F8" s="4">
        <v>0.5</v>
      </c>
      <c r="G8" s="4">
        <v>0</v>
      </c>
      <c r="H8" s="4">
        <v>5.4</v>
      </c>
      <c r="I8" s="4">
        <v>5.4</v>
      </c>
      <c r="J8" s="4">
        <v>4.2</v>
      </c>
      <c r="K8" s="4">
        <v>4.3</v>
      </c>
      <c r="L8" s="4">
        <f t="shared" si="0"/>
        <v>0.5</v>
      </c>
      <c r="M8" s="4">
        <f t="shared" si="1"/>
        <v>0</v>
      </c>
      <c r="N8" s="4">
        <f t="shared" si="2"/>
        <v>4.5999999999999996</v>
      </c>
      <c r="O8" s="4">
        <f t="shared" si="3"/>
        <v>5.75</v>
      </c>
      <c r="P8" s="5">
        <v>0</v>
      </c>
      <c r="Q8" s="4">
        <f t="shared" si="4"/>
        <v>10.85</v>
      </c>
    </row>
    <row r="9" spans="1:17" x14ac:dyDescent="0.2">
      <c r="A9">
        <v>122</v>
      </c>
      <c r="B9" t="s">
        <v>110</v>
      </c>
      <c r="C9" t="s">
        <v>89</v>
      </c>
      <c r="D9" t="s">
        <v>92</v>
      </c>
      <c r="E9" t="s">
        <v>17</v>
      </c>
      <c r="F9" s="4">
        <v>0.6</v>
      </c>
      <c r="G9" s="4">
        <v>0</v>
      </c>
      <c r="H9" s="4">
        <v>5.5</v>
      </c>
      <c r="I9" s="4">
        <v>5.5</v>
      </c>
      <c r="J9" s="4">
        <v>4.0999999999999996</v>
      </c>
      <c r="K9" s="4">
        <v>4.5999999999999996</v>
      </c>
      <c r="L9" s="4">
        <f t="shared" si="0"/>
        <v>0.6</v>
      </c>
      <c r="M9" s="4">
        <f t="shared" si="1"/>
        <v>0</v>
      </c>
      <c r="N9" s="4">
        <f t="shared" si="2"/>
        <v>4.5</v>
      </c>
      <c r="O9" s="4">
        <f t="shared" si="3"/>
        <v>5.65</v>
      </c>
      <c r="P9" s="9">
        <v>0</v>
      </c>
      <c r="Q9" s="4">
        <f t="shared" si="4"/>
        <v>10.75</v>
      </c>
    </row>
    <row r="10" spans="1:17" x14ac:dyDescent="0.2">
      <c r="A10">
        <v>121</v>
      </c>
      <c r="B10" t="s">
        <v>103</v>
      </c>
      <c r="C10" t="s">
        <v>104</v>
      </c>
      <c r="D10" t="s">
        <v>92</v>
      </c>
      <c r="E10" t="s">
        <v>17</v>
      </c>
      <c r="F10" s="4">
        <v>0.3</v>
      </c>
      <c r="G10" s="4">
        <v>0</v>
      </c>
      <c r="H10" s="4">
        <v>5.3</v>
      </c>
      <c r="I10" s="4">
        <v>5.3</v>
      </c>
      <c r="J10" s="4">
        <v>4.5</v>
      </c>
      <c r="K10" s="4">
        <v>4.9000000000000004</v>
      </c>
      <c r="L10" s="4">
        <f t="shared" si="0"/>
        <v>0.3</v>
      </c>
      <c r="M10" s="4">
        <f t="shared" si="1"/>
        <v>0</v>
      </c>
      <c r="N10" s="4">
        <f t="shared" si="2"/>
        <v>4.7</v>
      </c>
      <c r="O10" s="4">
        <f t="shared" si="3"/>
        <v>5.3</v>
      </c>
      <c r="P10" s="5">
        <v>0</v>
      </c>
      <c r="Q10" s="4">
        <f t="shared" si="4"/>
        <v>10.3</v>
      </c>
    </row>
    <row r="11" spans="1:17" x14ac:dyDescent="0.2">
      <c r="F11" s="4"/>
      <c r="G11" s="4"/>
      <c r="H11" s="4"/>
      <c r="I11" s="4"/>
      <c r="J11" s="4"/>
      <c r="K11" s="4"/>
      <c r="L11" s="4"/>
      <c r="M11" s="4"/>
      <c r="N11" s="4"/>
      <c r="O11" s="4"/>
      <c r="P11" s="9"/>
      <c r="Q11" s="4"/>
    </row>
  </sheetData>
  <sortState xmlns:xlrd2="http://schemas.microsoft.com/office/spreadsheetml/2017/richdata2" ref="A2:Q11">
    <sortCondition descending="1" ref="Q2:Q1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DUO TRIO CADETE</vt:lpstr>
      <vt:lpstr>DUO TRIO INFANTIL</vt:lpstr>
      <vt:lpstr>DUO TRIO ALEVIN</vt:lpstr>
      <vt:lpstr>DUO TRIO BENJAMIN</vt:lpstr>
      <vt:lpstr>DUO TRIO PREBENJAMIN</vt:lpstr>
      <vt:lpstr>BENJAMIN INDI</vt:lpstr>
      <vt:lpstr>INFANTIL INDI</vt:lpstr>
      <vt:lpstr>CADETE INDI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Gema García Díaz</dc:creator>
  <cp:lastModifiedBy>Gema Garcia Diaz</cp:lastModifiedBy>
  <dcterms:created xsi:type="dcterms:W3CDTF">2026-05-26T19:16:09Z</dcterms:created>
  <dcterms:modified xsi:type="dcterms:W3CDTF">2026-05-30T13:02:26Z</dcterms:modified>
</cp:coreProperties>
</file>